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2"/>
  </bookViews>
  <sheets>
    <sheet name="１中学生用" sheetId="1" r:id="rId1"/>
    <sheet name="２保護者用" sheetId="2" r:id="rId2"/>
    <sheet name="３中学校教員用" sheetId="3" r:id="rId3"/>
    <sheet name="体験学習コード" sheetId="4" state="hidden" r:id="rId4"/>
    <sheet name="体験部活動コード" sheetId="5" state="hidden" r:id="rId5"/>
  </sheets>
  <definedNames>
    <definedName name="_xlnm.Print_Area" localSheetId="0">'１中学生用'!$A$1:$M$70</definedName>
    <definedName name="_xlnm.Print_Area" localSheetId="1">'２保護者用'!$A$1:$H$70</definedName>
    <definedName name="_xlnm.Print_Area" localSheetId="2">'３中学校教員用'!$A$1:$H$43</definedName>
  </definedNames>
  <calcPr fullCalcOnLoad="1"/>
</workbook>
</file>

<file path=xl/sharedStrings.xml><?xml version="1.0" encoding="utf-8"?>
<sst xmlns="http://schemas.openxmlformats.org/spreadsheetml/2006/main" count="200" uniqueCount="177">
  <si>
    <t>性別</t>
  </si>
  <si>
    <t>備考（当日配慮すべきこと等）</t>
  </si>
  <si>
    <t>氏　名</t>
  </si>
  <si>
    <t>中学校略称</t>
  </si>
  <si>
    <t>中学校</t>
  </si>
  <si>
    <t>担当教諭　御氏名</t>
  </si>
  <si>
    <t>電話番号</t>
  </si>
  <si>
    <t>電子メール</t>
  </si>
  <si>
    <t>正式名称（□□立○○○中学校）</t>
  </si>
  <si>
    <t>連絡事項</t>
  </si>
  <si>
    <t>学習班</t>
  </si>
  <si>
    <t>体験学習</t>
  </si>
  <si>
    <t>体験部活動</t>
  </si>
  <si>
    <t>部活動</t>
  </si>
  <si>
    <t>入力ミス！</t>
  </si>
  <si>
    <t>中学別
No.</t>
  </si>
  <si>
    <t>略称　　　　（○○○）</t>
  </si>
  <si>
    <t>記号</t>
  </si>
  <si>
    <t>学習班</t>
  </si>
  <si>
    <t>A</t>
  </si>
  <si>
    <t>草花（農業科学Ⅰ）</t>
  </si>
  <si>
    <t>B</t>
  </si>
  <si>
    <t>野菜（農業科学Ⅱ）</t>
  </si>
  <si>
    <t>C</t>
  </si>
  <si>
    <t>畜産（農業科学Ⅲ）</t>
  </si>
  <si>
    <t>D</t>
  </si>
  <si>
    <t>作物（農業科学Ⅳ）</t>
  </si>
  <si>
    <t>E</t>
  </si>
  <si>
    <t>F</t>
  </si>
  <si>
    <t>G</t>
  </si>
  <si>
    <t>化学（自然科学Ⅰ）</t>
  </si>
  <si>
    <t>H</t>
  </si>
  <si>
    <t>I</t>
  </si>
  <si>
    <t>J</t>
  </si>
  <si>
    <t>情報ビジネス</t>
  </si>
  <si>
    <t>K</t>
  </si>
  <si>
    <t>福祉（健康福祉Ⅰ）</t>
  </si>
  <si>
    <t>L</t>
  </si>
  <si>
    <t>家庭（健康福祉Ⅱ）</t>
  </si>
  <si>
    <t>M</t>
  </si>
  <si>
    <t>体育（健康福祉Ⅲ）</t>
  </si>
  <si>
    <t>N</t>
  </si>
  <si>
    <t>O</t>
  </si>
  <si>
    <t>P</t>
  </si>
  <si>
    <t>番号</t>
  </si>
  <si>
    <t>部活動</t>
  </si>
  <si>
    <t>卓球</t>
  </si>
  <si>
    <t>ソフトテニス</t>
  </si>
  <si>
    <t>剣道</t>
  </si>
  <si>
    <t>自転車競技</t>
  </si>
  <si>
    <t>サッカー</t>
  </si>
  <si>
    <t>バレーボール</t>
  </si>
  <si>
    <t>バスケットボール</t>
  </si>
  <si>
    <t>柔道</t>
  </si>
  <si>
    <t>陸上競技</t>
  </si>
  <si>
    <t>相撲</t>
  </si>
  <si>
    <t>ソフトボール</t>
  </si>
  <si>
    <t>弓道</t>
  </si>
  <si>
    <t>地学</t>
  </si>
  <si>
    <t>生物</t>
  </si>
  <si>
    <t>化学</t>
  </si>
  <si>
    <t>写真</t>
  </si>
  <si>
    <t>音楽(吹奏楽)</t>
  </si>
  <si>
    <t>美術</t>
  </si>
  <si>
    <t>文芸</t>
  </si>
  <si>
    <t>ホームメイキング愛好会</t>
  </si>
  <si>
    <t>イングリッシュクラブ</t>
  </si>
  <si>
    <t>第１希望
記号</t>
  </si>
  <si>
    <t>第２希望
記号</t>
  </si>
  <si>
    <t>参加中学生名簿</t>
  </si>
  <si>
    <t>参加保護者名簿</t>
  </si>
  <si>
    <t>区分</t>
  </si>
  <si>
    <t>保01</t>
  </si>
  <si>
    <t>保02</t>
  </si>
  <si>
    <t>保03</t>
  </si>
  <si>
    <t>保04</t>
  </si>
  <si>
    <t>保05</t>
  </si>
  <si>
    <t>保06</t>
  </si>
  <si>
    <t>保07</t>
  </si>
  <si>
    <t>保08</t>
  </si>
  <si>
    <t>保09</t>
  </si>
  <si>
    <t>保10</t>
  </si>
  <si>
    <t>保11</t>
  </si>
  <si>
    <t>保12</t>
  </si>
  <si>
    <t>保13</t>
  </si>
  <si>
    <t>保14</t>
  </si>
  <si>
    <t>保15</t>
  </si>
  <si>
    <t>保16</t>
  </si>
  <si>
    <t>保17</t>
  </si>
  <si>
    <t>保18</t>
  </si>
  <si>
    <t>保19</t>
  </si>
  <si>
    <t>保20</t>
  </si>
  <si>
    <t>保21</t>
  </si>
  <si>
    <t>保22</t>
  </si>
  <si>
    <t>保23</t>
  </si>
  <si>
    <t>保24</t>
  </si>
  <si>
    <t>保25</t>
  </si>
  <si>
    <t>保26</t>
  </si>
  <si>
    <t>保27</t>
  </si>
  <si>
    <t>保28</t>
  </si>
  <si>
    <t>保29</t>
  </si>
  <si>
    <t>保30</t>
  </si>
  <si>
    <t>保護者　氏　名</t>
  </si>
  <si>
    <t>続柄</t>
  </si>
  <si>
    <t>中学生　氏　名</t>
  </si>
  <si>
    <t>教01</t>
  </si>
  <si>
    <t>教02</t>
  </si>
  <si>
    <t>教03</t>
  </si>
  <si>
    <t>教04</t>
  </si>
  <si>
    <t>教05</t>
  </si>
  <si>
    <t>教06</t>
  </si>
  <si>
    <t>教07</t>
  </si>
  <si>
    <t>教08</t>
  </si>
  <si>
    <t>教09</t>
  </si>
  <si>
    <t>教10</t>
  </si>
  <si>
    <t>教11</t>
  </si>
  <si>
    <t>教12</t>
  </si>
  <si>
    <t>教13</t>
  </si>
  <si>
    <t>教14</t>
  </si>
  <si>
    <t>教15</t>
  </si>
  <si>
    <t>教16</t>
  </si>
  <si>
    <t>教17</t>
  </si>
  <si>
    <t>教18</t>
  </si>
  <si>
    <t>教19</t>
  </si>
  <si>
    <t>教20</t>
  </si>
  <si>
    <t>教21</t>
  </si>
  <si>
    <t>教22</t>
  </si>
  <si>
    <t>教23</t>
  </si>
  <si>
    <t>教24</t>
  </si>
  <si>
    <t>教25</t>
  </si>
  <si>
    <t>教26</t>
  </si>
  <si>
    <t>教27</t>
  </si>
  <si>
    <t>教28</t>
  </si>
  <si>
    <t>教29</t>
  </si>
  <si>
    <t>教30</t>
  </si>
  <si>
    <t>参加教員名簿</t>
  </si>
  <si>
    <t>教員　氏　名</t>
  </si>
  <si>
    <t>備考</t>
  </si>
  <si>
    <t>保31</t>
  </si>
  <si>
    <t>保32</t>
  </si>
  <si>
    <t>保33</t>
  </si>
  <si>
    <t>保34</t>
  </si>
  <si>
    <t>保35</t>
  </si>
  <si>
    <t>保36</t>
  </si>
  <si>
    <t>保37</t>
  </si>
  <si>
    <t>保38</t>
  </si>
  <si>
    <t>保39</t>
  </si>
  <si>
    <t>保40</t>
  </si>
  <si>
    <t>保41</t>
  </si>
  <si>
    <t>保42</t>
  </si>
  <si>
    <t>保43</t>
  </si>
  <si>
    <t>保44</t>
  </si>
  <si>
    <t>保45</t>
  </si>
  <si>
    <t>保46</t>
  </si>
  <si>
    <t>保47</t>
  </si>
  <si>
    <t>保48</t>
  </si>
  <si>
    <t>保49</t>
  </si>
  <si>
    <t>保50</t>
  </si>
  <si>
    <t>保51</t>
  </si>
  <si>
    <t>保52</t>
  </si>
  <si>
    <t>保53</t>
  </si>
  <si>
    <t>保54</t>
  </si>
  <si>
    <t>保55</t>
  </si>
  <si>
    <t>保56</t>
  </si>
  <si>
    <t>保57</t>
  </si>
  <si>
    <t>農業土木</t>
  </si>
  <si>
    <t>社会（人文社会Ⅰ）</t>
  </si>
  <si>
    <t>音楽（人文社会Ⅱ）</t>
  </si>
  <si>
    <t>英語（人文社会Ⅲ）</t>
  </si>
  <si>
    <t>野球</t>
  </si>
  <si>
    <t>送信先　kogotanourin-taiken@od.myswan.ed.jp</t>
  </si>
  <si>
    <t>送信先　kogotanourin-taiken@od.myswan.ed.jp</t>
  </si>
  <si>
    <t>送信先　kogotanourin-taiken@od.myswan.ed.jp</t>
  </si>
  <si>
    <r>
      <rPr>
        <b/>
        <sz val="9"/>
        <color indexed="8"/>
        <rFont val="ＭＳ Ｐゴシック"/>
        <family val="3"/>
      </rPr>
      <t>令和元年度　宮城県小牛田農林高等学校 オープンキャンパス『中学生一日体験入学』</t>
    </r>
    <r>
      <rPr>
        <b/>
        <sz val="16"/>
        <color indexed="8"/>
        <rFont val="ＭＳ Ｐゴシック"/>
        <family val="3"/>
      </rPr>
      <t>【体験入学申込　中学校用】</t>
    </r>
  </si>
  <si>
    <r>
      <rPr>
        <b/>
        <sz val="11"/>
        <color indexed="8"/>
        <rFont val="ＭＳ Ｐゴシック"/>
        <family val="3"/>
      </rPr>
      <t>令和元年度　宮城県小牛田農林高等学校 オープンキャンパス</t>
    </r>
    <r>
      <rPr>
        <b/>
        <sz val="18"/>
        <color indexed="8"/>
        <rFont val="ＭＳ Ｐゴシック"/>
        <family val="3"/>
      </rPr>
      <t>『中学生一日体験入学』【体験入学申込　中学校用】</t>
    </r>
  </si>
  <si>
    <t>数学（自然科学Ⅲ）</t>
  </si>
  <si>
    <t>生物（自然科学Ⅱ）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</si>
</sst>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ゴシック"/>
      <family val="3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2"/>
      <color theme="1"/>
      <name val="ＭＳ ゴシック"/>
      <family val="3"/>
    </font>
    <font>
      <b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6" fillId="0" borderId="0" xfId="0" applyFont="1" applyAlignment="1">
      <alignment vertical="center" shrinkToFit="1"/>
    </xf>
    <xf numFmtId="0" fontId="46" fillId="6" borderId="10" xfId="0" applyFont="1" applyFill="1" applyBorder="1" applyAlignment="1">
      <alignment horizontal="center" vertical="center" shrinkToFit="1"/>
    </xf>
    <xf numFmtId="0" fontId="46" fillId="6" borderId="11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left" vertical="center" shrinkToFit="1"/>
    </xf>
    <xf numFmtId="0" fontId="46" fillId="33" borderId="0" xfId="0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7" fillId="0" borderId="12" xfId="0" applyFont="1" applyBorder="1" applyAlignment="1" applyProtection="1">
      <alignment horizontal="center" vertical="center" shrinkToFit="1"/>
      <protection locked="0"/>
    </xf>
    <xf numFmtId="0" fontId="47" fillId="0" borderId="13" xfId="0" applyFont="1" applyBorder="1" applyAlignment="1" applyProtection="1">
      <alignment horizontal="center" vertical="center" shrinkToFit="1"/>
      <protection locked="0"/>
    </xf>
    <xf numFmtId="0" fontId="47" fillId="0" borderId="14" xfId="0" applyFont="1" applyBorder="1" applyAlignment="1" applyProtection="1">
      <alignment horizontal="center" vertical="center" shrinkToFit="1"/>
      <protection locked="0"/>
    </xf>
    <xf numFmtId="0" fontId="47" fillId="0" borderId="15" xfId="0" applyFont="1" applyBorder="1" applyAlignment="1" applyProtection="1">
      <alignment horizontal="center" vertical="center" shrinkToFit="1"/>
      <protection locked="0"/>
    </xf>
    <xf numFmtId="0" fontId="47" fillId="34" borderId="16" xfId="0" applyFont="1" applyFill="1" applyBorder="1" applyAlignment="1" applyProtection="1">
      <alignment horizontal="left" vertical="center" shrinkToFit="1"/>
      <protection/>
    </xf>
    <xf numFmtId="0" fontId="47" fillId="34" borderId="17" xfId="0" applyFont="1" applyFill="1" applyBorder="1" applyAlignment="1" applyProtection="1">
      <alignment horizontal="left" vertical="center" shrinkToFit="1"/>
      <protection/>
    </xf>
    <xf numFmtId="0" fontId="47" fillId="35" borderId="18" xfId="0" applyFont="1" applyFill="1" applyBorder="1" applyAlignment="1" applyProtection="1">
      <alignment horizontal="left" vertical="center" shrinkToFit="1"/>
      <protection/>
    </xf>
    <xf numFmtId="0" fontId="47" fillId="35" borderId="19" xfId="0" applyFont="1" applyFill="1" applyBorder="1" applyAlignment="1" applyProtection="1">
      <alignment horizontal="left" vertical="center" shrinkToFit="1"/>
      <protection/>
    </xf>
    <xf numFmtId="0" fontId="46" fillId="33" borderId="0" xfId="0" applyFont="1" applyFill="1" applyAlignment="1">
      <alignment vertical="center" shrinkToFit="1"/>
    </xf>
    <xf numFmtId="49" fontId="46" fillId="0" borderId="0" xfId="0" applyNumberFormat="1" applyFont="1" applyAlignment="1">
      <alignment vertical="center" shrinkToFit="1"/>
    </xf>
    <xf numFmtId="49" fontId="46" fillId="33" borderId="0" xfId="0" applyNumberFormat="1" applyFont="1" applyFill="1" applyAlignment="1">
      <alignment vertical="center" shrinkToFit="1"/>
    </xf>
    <xf numFmtId="49" fontId="46" fillId="33" borderId="0" xfId="0" applyNumberFormat="1" applyFont="1" applyFill="1" applyBorder="1" applyAlignment="1" applyProtection="1">
      <alignment vertical="center" shrinkToFit="1"/>
      <protection locked="0"/>
    </xf>
    <xf numFmtId="49" fontId="46" fillId="0" borderId="0" xfId="0" applyNumberFormat="1" applyFont="1" applyAlignment="1">
      <alignment horizontal="center" vertical="center" shrinkToFit="1"/>
    </xf>
    <xf numFmtId="49" fontId="48" fillId="33" borderId="0" xfId="0" applyNumberFormat="1" applyFont="1" applyFill="1" applyBorder="1" applyAlignment="1" applyProtection="1">
      <alignment vertical="center" wrapText="1" shrinkToFit="1"/>
      <protection locked="0"/>
    </xf>
    <xf numFmtId="49" fontId="46" fillId="33" borderId="0" xfId="0" applyNumberFormat="1" applyFont="1" applyFill="1" applyAlignment="1">
      <alignment horizontal="left" vertical="center" shrinkToFit="1"/>
    </xf>
    <xf numFmtId="49" fontId="49" fillId="36" borderId="20" xfId="0" applyNumberFormat="1" applyFont="1" applyFill="1" applyBorder="1" applyAlignment="1">
      <alignment horizontal="center" vertical="center" shrinkToFit="1"/>
    </xf>
    <xf numFmtId="49" fontId="50" fillId="36" borderId="20" xfId="0" applyNumberFormat="1" applyFont="1" applyFill="1" applyBorder="1" applyAlignment="1">
      <alignment horizontal="center" vertical="center" wrapText="1" shrinkToFit="1"/>
    </xf>
    <xf numFmtId="49" fontId="49" fillId="36" borderId="21" xfId="0" applyNumberFormat="1" applyFont="1" applyFill="1" applyBorder="1" applyAlignment="1">
      <alignment horizontal="center" vertical="center" shrinkToFit="1"/>
    </xf>
    <xf numFmtId="49" fontId="49" fillId="36" borderId="22" xfId="0" applyNumberFormat="1" applyFont="1" applyFill="1" applyBorder="1" applyAlignment="1">
      <alignment horizontal="center" vertical="center" shrinkToFit="1"/>
    </xf>
    <xf numFmtId="49" fontId="50" fillId="34" borderId="23" xfId="0" applyNumberFormat="1" applyFont="1" applyFill="1" applyBorder="1" applyAlignment="1">
      <alignment horizontal="center" vertical="center" wrapText="1" shrinkToFit="1"/>
    </xf>
    <xf numFmtId="49" fontId="49" fillId="34" borderId="24" xfId="0" applyNumberFormat="1" applyFont="1" applyFill="1" applyBorder="1" applyAlignment="1">
      <alignment horizontal="center" vertical="center" shrinkToFit="1"/>
    </xf>
    <xf numFmtId="49" fontId="50" fillId="34" borderId="25" xfId="0" applyNumberFormat="1" applyFont="1" applyFill="1" applyBorder="1" applyAlignment="1">
      <alignment horizontal="center" vertical="center" wrapText="1" shrinkToFit="1"/>
    </xf>
    <xf numFmtId="49" fontId="49" fillId="34" borderId="26" xfId="0" applyNumberFormat="1" applyFont="1" applyFill="1" applyBorder="1" applyAlignment="1">
      <alignment horizontal="center" vertical="center" shrinkToFit="1"/>
    </xf>
    <xf numFmtId="49" fontId="49" fillId="35" borderId="27" xfId="0" applyNumberFormat="1" applyFont="1" applyFill="1" applyBorder="1" applyAlignment="1">
      <alignment horizontal="center" vertical="center" shrinkToFit="1"/>
    </xf>
    <xf numFmtId="49" fontId="49" fillId="35" borderId="28" xfId="0" applyNumberFormat="1" applyFont="1" applyFill="1" applyBorder="1" applyAlignment="1">
      <alignment horizontal="center" vertical="center" shrinkToFit="1"/>
    </xf>
    <xf numFmtId="49" fontId="49" fillId="36" borderId="29" xfId="0" applyNumberFormat="1" applyFont="1" applyFill="1" applyBorder="1" applyAlignment="1">
      <alignment horizontal="center" vertical="center" shrinkToFit="1"/>
    </xf>
    <xf numFmtId="49" fontId="46" fillId="33" borderId="0" xfId="0" applyNumberFormat="1" applyFont="1" applyFill="1" applyAlignment="1">
      <alignment horizontal="center" vertical="center" shrinkToFit="1"/>
    </xf>
    <xf numFmtId="49" fontId="46" fillId="0" borderId="18" xfId="0" applyNumberFormat="1" applyFont="1" applyBorder="1" applyAlignment="1" applyProtection="1">
      <alignment vertical="center" shrinkToFit="1"/>
      <protection locked="0"/>
    </xf>
    <xf numFmtId="49" fontId="46" fillId="0" borderId="19" xfId="0" applyNumberFormat="1" applyFont="1" applyBorder="1" applyAlignment="1" applyProtection="1">
      <alignment vertical="center" shrinkToFit="1"/>
      <protection locked="0"/>
    </xf>
    <xf numFmtId="49" fontId="46" fillId="0" borderId="12" xfId="0" applyNumberFormat="1" applyFont="1" applyBorder="1" applyAlignment="1" applyProtection="1">
      <alignment vertical="center" shrinkToFit="1"/>
      <protection locked="0"/>
    </xf>
    <xf numFmtId="49" fontId="46" fillId="0" borderId="16" xfId="0" applyNumberFormat="1" applyFont="1" applyBorder="1" applyAlignment="1" applyProtection="1">
      <alignment horizontal="center" vertical="center" shrinkToFit="1"/>
      <protection locked="0"/>
    </xf>
    <xf numFmtId="49" fontId="46" fillId="0" borderId="14" xfId="0" applyNumberFormat="1" applyFont="1" applyBorder="1" applyAlignment="1" applyProtection="1">
      <alignment vertical="center" shrinkToFit="1"/>
      <protection locked="0"/>
    </xf>
    <xf numFmtId="49" fontId="46" fillId="0" borderId="17" xfId="0" applyNumberFormat="1" applyFont="1" applyBorder="1" applyAlignment="1" applyProtection="1">
      <alignment horizontal="center" vertical="center" shrinkToFit="1"/>
      <protection locked="0"/>
    </xf>
    <xf numFmtId="49" fontId="46" fillId="6" borderId="10" xfId="0" applyNumberFormat="1" applyFont="1" applyFill="1" applyBorder="1" applyAlignment="1">
      <alignment horizontal="left" vertical="center" shrinkToFit="1"/>
    </xf>
    <xf numFmtId="49" fontId="46" fillId="6" borderId="11" xfId="0" applyNumberFormat="1" applyFont="1" applyFill="1" applyBorder="1" applyAlignment="1">
      <alignment horizontal="left" vertical="center" shrinkToFit="1"/>
    </xf>
    <xf numFmtId="49" fontId="49" fillId="36" borderId="20" xfId="0" applyNumberFormat="1" applyFont="1" applyFill="1" applyBorder="1" applyAlignment="1">
      <alignment horizontal="center" vertical="center" wrapText="1" shrinkToFit="1"/>
    </xf>
    <xf numFmtId="49" fontId="49" fillId="36" borderId="24" xfId="0" applyNumberFormat="1" applyFont="1" applyFill="1" applyBorder="1" applyAlignment="1">
      <alignment horizontal="center" vertical="center" shrinkToFit="1"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49" fontId="46" fillId="0" borderId="11" xfId="0" applyNumberFormat="1" applyFont="1" applyBorder="1" applyAlignment="1" applyProtection="1">
      <alignment vertical="center" shrinkToFit="1"/>
      <protection locked="0"/>
    </xf>
    <xf numFmtId="49" fontId="46" fillId="0" borderId="12" xfId="0" applyNumberFormat="1" applyFont="1" applyBorder="1" applyAlignment="1" applyProtection="1">
      <alignment horizontal="left" vertical="center" shrinkToFit="1"/>
      <protection locked="0"/>
    </xf>
    <xf numFmtId="49" fontId="47" fillId="0" borderId="10" xfId="0" applyNumberFormat="1" applyFont="1" applyBorder="1" applyAlignment="1" applyProtection="1">
      <alignment horizontal="left" vertical="center" shrinkToFit="1"/>
      <protection locked="0"/>
    </xf>
    <xf numFmtId="49" fontId="46" fillId="0" borderId="10" xfId="0" applyNumberFormat="1" applyFont="1" applyBorder="1" applyAlignment="1" applyProtection="1">
      <alignment horizontal="left" vertical="center" shrinkToFit="1"/>
      <protection locked="0"/>
    </xf>
    <xf numFmtId="49" fontId="46" fillId="0" borderId="14" xfId="0" applyNumberFormat="1" applyFont="1" applyBorder="1" applyAlignment="1" applyProtection="1">
      <alignment horizontal="left" vertical="center" shrinkToFit="1"/>
      <protection locked="0"/>
    </xf>
    <xf numFmtId="49" fontId="47" fillId="0" borderId="11" xfId="0" applyNumberFormat="1" applyFont="1" applyBorder="1" applyAlignment="1" applyProtection="1">
      <alignment horizontal="left" vertical="center" shrinkToFit="1"/>
      <protection locked="0"/>
    </xf>
    <xf numFmtId="49" fontId="46" fillId="0" borderId="11" xfId="0" applyNumberFormat="1" applyFont="1" applyBorder="1" applyAlignment="1" applyProtection="1">
      <alignment horizontal="left" vertical="center" shrinkToFit="1"/>
      <protection locked="0"/>
    </xf>
    <xf numFmtId="49" fontId="5" fillId="33" borderId="30" xfId="0" applyNumberFormat="1" applyFont="1" applyFill="1" applyBorder="1" applyAlignment="1">
      <alignment horizontal="center" vertical="center" shrinkToFit="1"/>
    </xf>
    <xf numFmtId="49" fontId="5" fillId="33" borderId="31" xfId="0" applyNumberFormat="1" applyFont="1" applyFill="1" applyBorder="1" applyAlignment="1">
      <alignment horizontal="center" vertical="center" shrinkToFit="1"/>
    </xf>
    <xf numFmtId="49" fontId="5" fillId="33" borderId="32" xfId="0" applyNumberFormat="1" applyFont="1" applyFill="1" applyBorder="1" applyAlignment="1">
      <alignment horizontal="center" vertical="center" shrinkToFit="1"/>
    </xf>
    <xf numFmtId="49" fontId="46" fillId="33" borderId="0" xfId="0" applyNumberFormat="1" applyFont="1" applyFill="1" applyAlignment="1">
      <alignment vertical="center" shrinkToFit="1"/>
    </xf>
    <xf numFmtId="49" fontId="51" fillId="7" borderId="0" xfId="0" applyNumberFormat="1" applyFont="1" applyFill="1" applyAlignment="1">
      <alignment horizontal="center" vertical="center" shrinkToFit="1"/>
    </xf>
    <xf numFmtId="49" fontId="52" fillId="33" borderId="0" xfId="0" applyNumberFormat="1" applyFont="1" applyFill="1" applyAlignment="1">
      <alignment vertical="center" shrinkToFit="1"/>
    </xf>
    <xf numFmtId="49" fontId="46" fillId="34" borderId="27" xfId="0" applyNumberFormat="1" applyFont="1" applyFill="1" applyBorder="1" applyAlignment="1">
      <alignment horizontal="center" vertical="center" shrinkToFit="1"/>
    </xf>
    <xf numFmtId="49" fontId="46" fillId="34" borderId="33" xfId="0" applyNumberFormat="1" applyFont="1" applyFill="1" applyBorder="1" applyAlignment="1">
      <alignment horizontal="center" vertical="center" shrinkToFit="1"/>
    </xf>
    <xf numFmtId="49" fontId="46" fillId="34" borderId="24" xfId="0" applyNumberFormat="1" applyFont="1" applyFill="1" applyBorder="1" applyAlignment="1">
      <alignment horizontal="center" vertical="center" shrinkToFit="1"/>
    </xf>
    <xf numFmtId="49" fontId="46" fillId="35" borderId="21" xfId="0" applyNumberFormat="1" applyFont="1" applyFill="1" applyBorder="1" applyAlignment="1">
      <alignment horizontal="center" vertical="center" shrinkToFit="1"/>
    </xf>
    <xf numFmtId="49" fontId="46" fillId="35" borderId="24" xfId="0" applyNumberFormat="1" applyFont="1" applyFill="1" applyBorder="1" applyAlignment="1">
      <alignment horizontal="center" vertical="center" shrinkToFit="1"/>
    </xf>
    <xf numFmtId="49" fontId="46" fillId="36" borderId="34" xfId="0" applyNumberFormat="1" applyFont="1" applyFill="1" applyBorder="1" applyAlignment="1">
      <alignment vertical="center" shrinkToFit="1"/>
    </xf>
    <xf numFmtId="49" fontId="46" fillId="36" borderId="35" xfId="0" applyNumberFormat="1" applyFont="1" applyFill="1" applyBorder="1" applyAlignment="1">
      <alignment vertical="center" shrinkToFit="1"/>
    </xf>
    <xf numFmtId="49" fontId="46" fillId="36" borderId="36" xfId="0" applyNumberFormat="1" applyFont="1" applyFill="1" applyBorder="1" applyAlignment="1">
      <alignment vertical="center" shrinkToFit="1"/>
    </xf>
    <xf numFmtId="49" fontId="46" fillId="36" borderId="37" xfId="0" applyNumberFormat="1" applyFont="1" applyFill="1" applyBorder="1" applyAlignment="1">
      <alignment vertical="center" shrinkToFit="1"/>
    </xf>
    <xf numFmtId="49" fontId="46" fillId="36" borderId="38" xfId="0" applyNumberFormat="1" applyFont="1" applyFill="1" applyBorder="1" applyAlignment="1">
      <alignment vertical="center" shrinkToFit="1"/>
    </xf>
    <xf numFmtId="49" fontId="46" fillId="36" borderId="19" xfId="0" applyNumberFormat="1" applyFont="1" applyFill="1" applyBorder="1" applyAlignment="1">
      <alignment vertical="center" shrinkToFit="1"/>
    </xf>
    <xf numFmtId="49" fontId="46" fillId="36" borderId="39" xfId="0" applyNumberFormat="1" applyFont="1" applyFill="1" applyBorder="1" applyAlignment="1">
      <alignment vertical="center" shrinkToFit="1"/>
    </xf>
    <xf numFmtId="49" fontId="46" fillId="36" borderId="40" xfId="0" applyNumberFormat="1" applyFont="1" applyFill="1" applyBorder="1" applyAlignment="1">
      <alignment vertical="center" shrinkToFit="1"/>
    </xf>
    <xf numFmtId="49" fontId="46" fillId="36" borderId="41" xfId="0" applyNumberFormat="1" applyFont="1" applyFill="1" applyBorder="1" applyAlignment="1">
      <alignment vertical="center" shrinkToFit="1"/>
    </xf>
    <xf numFmtId="49" fontId="46" fillId="36" borderId="42" xfId="0" applyNumberFormat="1" applyFont="1" applyFill="1" applyBorder="1" applyAlignment="1">
      <alignment vertical="center" shrinkToFit="1"/>
    </xf>
    <xf numFmtId="49" fontId="46" fillId="36" borderId="43" xfId="0" applyNumberFormat="1" applyFont="1" applyFill="1" applyBorder="1" applyAlignment="1">
      <alignment vertical="center" shrinkToFit="1"/>
    </xf>
    <xf numFmtId="49" fontId="46" fillId="36" borderId="29" xfId="0" applyNumberFormat="1" applyFont="1" applyFill="1" applyBorder="1" applyAlignment="1">
      <alignment vertical="center" shrinkToFit="1"/>
    </xf>
    <xf numFmtId="49" fontId="52" fillId="33" borderId="44" xfId="0" applyNumberFormat="1" applyFont="1" applyFill="1" applyBorder="1" applyAlignment="1">
      <alignment vertical="center" shrinkToFit="1"/>
    </xf>
    <xf numFmtId="49" fontId="46" fillId="0" borderId="34" xfId="0" applyNumberFormat="1" applyFont="1" applyBorder="1" applyAlignment="1" applyProtection="1">
      <alignment vertical="center" shrinkToFit="1"/>
      <protection locked="0"/>
    </xf>
    <xf numFmtId="49" fontId="46" fillId="0" borderId="35" xfId="0" applyNumberFormat="1" applyFont="1" applyBorder="1" applyAlignment="1" applyProtection="1">
      <alignment vertical="center" shrinkToFit="1"/>
      <protection locked="0"/>
    </xf>
    <xf numFmtId="49" fontId="46" fillId="0" borderId="36" xfId="0" applyNumberFormat="1" applyFont="1" applyBorder="1" applyAlignment="1" applyProtection="1">
      <alignment vertical="center" shrinkToFit="1"/>
      <protection locked="0"/>
    </xf>
    <xf numFmtId="49" fontId="46" fillId="0" borderId="37" xfId="0" applyNumberFormat="1" applyFont="1" applyBorder="1" applyAlignment="1" applyProtection="1">
      <alignment vertical="center" shrinkToFit="1"/>
      <protection locked="0"/>
    </xf>
    <xf numFmtId="49" fontId="46" fillId="0" borderId="38" xfId="0" applyNumberFormat="1" applyFont="1" applyBorder="1" applyAlignment="1" applyProtection="1">
      <alignment vertical="center" shrinkToFit="1"/>
      <protection locked="0"/>
    </xf>
    <xf numFmtId="49" fontId="46" fillId="0" borderId="19" xfId="0" applyNumberFormat="1" applyFont="1" applyBorder="1" applyAlignment="1" applyProtection="1">
      <alignment vertical="center" shrinkToFit="1"/>
      <protection locked="0"/>
    </xf>
    <xf numFmtId="49" fontId="46" fillId="0" borderId="39" xfId="0" applyNumberFormat="1" applyFont="1" applyBorder="1" applyAlignment="1" applyProtection="1">
      <alignment vertical="center" shrinkToFit="1"/>
      <protection locked="0"/>
    </xf>
    <xf numFmtId="49" fontId="46" fillId="0" borderId="40" xfId="0" applyNumberFormat="1" applyFont="1" applyBorder="1" applyAlignment="1" applyProtection="1">
      <alignment vertical="center" shrinkToFit="1"/>
      <protection locked="0"/>
    </xf>
    <xf numFmtId="49" fontId="46" fillId="0" borderId="41" xfId="0" applyNumberFormat="1" applyFont="1" applyBorder="1" applyAlignment="1" applyProtection="1">
      <alignment vertical="center" shrinkToFit="1"/>
      <protection locked="0"/>
    </xf>
    <xf numFmtId="49" fontId="48" fillId="0" borderId="42" xfId="0" applyNumberFormat="1" applyFont="1" applyBorder="1" applyAlignment="1" applyProtection="1">
      <alignment vertical="center" wrapText="1" shrinkToFit="1"/>
      <protection locked="0"/>
    </xf>
    <xf numFmtId="49" fontId="48" fillId="0" borderId="43" xfId="0" applyNumberFormat="1" applyFont="1" applyBorder="1" applyAlignment="1" applyProtection="1">
      <alignment vertical="center" wrapText="1" shrinkToFit="1"/>
      <protection locked="0"/>
    </xf>
    <xf numFmtId="49" fontId="48" fillId="0" borderId="29" xfId="0" applyNumberFormat="1" applyFont="1" applyBorder="1" applyAlignment="1" applyProtection="1">
      <alignment vertical="center" wrapText="1" shrinkToFit="1"/>
      <protection locked="0"/>
    </xf>
    <xf numFmtId="0" fontId="46" fillId="0" borderId="37" xfId="0" applyNumberFormat="1" applyFont="1" applyBorder="1" applyAlignment="1" applyProtection="1">
      <alignment horizontal="left" vertical="center" shrinkToFit="1"/>
      <protection/>
    </xf>
    <xf numFmtId="0" fontId="46" fillId="0" borderId="19" xfId="0" applyNumberFormat="1" applyFont="1" applyBorder="1" applyAlignment="1" applyProtection="1">
      <alignment horizontal="left" vertical="center" shrinkToFit="1"/>
      <protection/>
    </xf>
    <xf numFmtId="0" fontId="46" fillId="0" borderId="39" xfId="0" applyNumberFormat="1" applyFont="1" applyBorder="1" applyAlignment="1" applyProtection="1">
      <alignment horizontal="left" vertical="center" shrinkToFit="1"/>
      <protection/>
    </xf>
    <xf numFmtId="0" fontId="46" fillId="0" borderId="41" xfId="0" applyNumberFormat="1" applyFont="1" applyBorder="1" applyAlignment="1" applyProtection="1">
      <alignment horizontal="left" vertical="center" shrinkToFit="1"/>
      <protection/>
    </xf>
    <xf numFmtId="49" fontId="3" fillId="33" borderId="30" xfId="0" applyNumberFormat="1" applyFont="1" applyFill="1" applyBorder="1" applyAlignment="1">
      <alignment horizontal="center" vertical="center" shrinkToFit="1"/>
    </xf>
    <xf numFmtId="49" fontId="53" fillId="33" borderId="31" xfId="0" applyNumberFormat="1" applyFont="1" applyFill="1" applyBorder="1" applyAlignment="1">
      <alignment horizontal="center" vertical="center" shrinkToFit="1"/>
    </xf>
    <xf numFmtId="49" fontId="53" fillId="33" borderId="32" xfId="0" applyNumberFormat="1" applyFont="1" applyFill="1" applyBorder="1" applyAlignment="1">
      <alignment horizontal="center" vertical="center" shrinkToFit="1"/>
    </xf>
    <xf numFmtId="0" fontId="46" fillId="0" borderId="34" xfId="0" applyNumberFormat="1" applyFont="1" applyBorder="1" applyAlignment="1" applyProtection="1">
      <alignment horizontal="left" vertical="center" shrinkToFit="1"/>
      <protection/>
    </xf>
    <xf numFmtId="0" fontId="46" fillId="0" borderId="36" xfId="0" applyNumberFormat="1" applyFont="1" applyBorder="1" applyAlignment="1" applyProtection="1">
      <alignment horizontal="left" vertical="center" shrinkToFit="1"/>
      <protection/>
    </xf>
    <xf numFmtId="49" fontId="49" fillId="36" borderId="42" xfId="0" applyNumberFormat="1" applyFont="1" applyFill="1" applyBorder="1" applyAlignment="1">
      <alignment horizontal="center" vertical="center" shrinkToFit="1"/>
    </xf>
    <xf numFmtId="49" fontId="49" fillId="36" borderId="29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95"/>
  <sheetViews>
    <sheetView workbookViewId="0" topLeftCell="A1">
      <pane ySplit="13" topLeftCell="A26" activePane="bottomLeft" state="frozen"/>
      <selection pane="topLeft" activeCell="A1" sqref="A1"/>
      <selection pane="bottomLeft" activeCell="A1" sqref="A1:M1"/>
    </sheetView>
  </sheetViews>
  <sheetFormatPr defaultColWidth="8.796875" defaultRowHeight="15"/>
  <cols>
    <col min="1" max="1" width="1.203125" style="1" customWidth="1"/>
    <col min="2" max="2" width="11.59765625" style="1" bestFit="1" customWidth="1"/>
    <col min="3" max="3" width="5.59765625" style="4" bestFit="1" customWidth="1"/>
    <col min="4" max="4" width="18.3984375" style="1" bestFit="1" customWidth="1"/>
    <col min="5" max="5" width="4.09765625" style="1" customWidth="1"/>
    <col min="6" max="6" width="6" style="1" customWidth="1"/>
    <col min="7" max="7" width="11.19921875" style="1" customWidth="1"/>
    <col min="8" max="8" width="6" style="1" customWidth="1"/>
    <col min="9" max="9" width="12.5" style="1" customWidth="1"/>
    <col min="10" max="10" width="4" style="1" customWidth="1"/>
    <col min="11" max="11" width="12.5" style="1" customWidth="1"/>
    <col min="12" max="12" width="29.19921875" style="1" customWidth="1"/>
    <col min="13" max="13" width="1.1015625" style="1" customWidth="1"/>
    <col min="14" max="16384" width="9" style="1" customWidth="1"/>
  </cols>
  <sheetData>
    <row r="1" spans="1:13" s="17" customFormat="1" ht="21.75" thickBot="1">
      <c r="A1" s="53" t="s">
        <v>174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7" customFormat="1" ht="14.25">
      <c r="A2" s="1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8"/>
    </row>
    <row r="3" spans="1:13" s="17" customFormat="1" ht="14.25">
      <c r="A3" s="18"/>
      <c r="B3" s="57" t="s">
        <v>170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18"/>
    </row>
    <row r="4" spans="1:13" s="17" customFormat="1" ht="14.25">
      <c r="A4" s="18"/>
      <c r="B4" s="58" t="s">
        <v>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18"/>
    </row>
    <row r="5" spans="1:13" s="17" customFormat="1" ht="14.25">
      <c r="A5" s="18"/>
      <c r="B5" s="18"/>
      <c r="C5" s="64" t="s">
        <v>8</v>
      </c>
      <c r="D5" s="65"/>
      <c r="E5" s="66"/>
      <c r="F5" s="77"/>
      <c r="G5" s="78"/>
      <c r="H5" s="78"/>
      <c r="I5" s="78"/>
      <c r="J5" s="78"/>
      <c r="K5" s="79"/>
      <c r="L5" s="19"/>
      <c r="M5" s="18"/>
    </row>
    <row r="6" spans="1:16" s="17" customFormat="1" ht="14.25">
      <c r="A6" s="18"/>
      <c r="B6" s="18"/>
      <c r="C6" s="67" t="s">
        <v>16</v>
      </c>
      <c r="D6" s="68"/>
      <c r="E6" s="69"/>
      <c r="F6" s="80"/>
      <c r="G6" s="81"/>
      <c r="H6" s="81"/>
      <c r="I6" s="81"/>
      <c r="J6" s="81"/>
      <c r="K6" s="82"/>
      <c r="L6" s="19"/>
      <c r="M6" s="18"/>
      <c r="P6" s="20"/>
    </row>
    <row r="7" spans="1:13" s="17" customFormat="1" ht="14.25">
      <c r="A7" s="18"/>
      <c r="B7" s="18"/>
      <c r="C7" s="67" t="s">
        <v>5</v>
      </c>
      <c r="D7" s="68"/>
      <c r="E7" s="69"/>
      <c r="F7" s="80"/>
      <c r="G7" s="81"/>
      <c r="H7" s="81"/>
      <c r="I7" s="81"/>
      <c r="J7" s="81"/>
      <c r="K7" s="82"/>
      <c r="L7" s="19"/>
      <c r="M7" s="18"/>
    </row>
    <row r="8" spans="1:13" s="17" customFormat="1" ht="14.25">
      <c r="A8" s="18"/>
      <c r="B8" s="18"/>
      <c r="C8" s="67" t="s">
        <v>6</v>
      </c>
      <c r="D8" s="68"/>
      <c r="E8" s="69"/>
      <c r="F8" s="80"/>
      <c r="G8" s="81"/>
      <c r="H8" s="81"/>
      <c r="I8" s="81"/>
      <c r="J8" s="81"/>
      <c r="K8" s="82"/>
      <c r="L8" s="19"/>
      <c r="M8" s="18"/>
    </row>
    <row r="9" spans="1:13" s="17" customFormat="1" ht="14.25">
      <c r="A9" s="18"/>
      <c r="B9" s="18"/>
      <c r="C9" s="70" t="s">
        <v>7</v>
      </c>
      <c r="D9" s="71"/>
      <c r="E9" s="72"/>
      <c r="F9" s="83"/>
      <c r="G9" s="84"/>
      <c r="H9" s="84"/>
      <c r="I9" s="84"/>
      <c r="J9" s="84"/>
      <c r="K9" s="85"/>
      <c r="L9" s="19"/>
      <c r="M9" s="18"/>
    </row>
    <row r="10" spans="1:13" s="17" customFormat="1" ht="28.5" customHeight="1">
      <c r="A10" s="18"/>
      <c r="B10" s="18"/>
      <c r="C10" s="73" t="s">
        <v>9</v>
      </c>
      <c r="D10" s="74"/>
      <c r="E10" s="75"/>
      <c r="F10" s="86"/>
      <c r="G10" s="87"/>
      <c r="H10" s="87"/>
      <c r="I10" s="87"/>
      <c r="J10" s="87"/>
      <c r="K10" s="88"/>
      <c r="L10" s="21"/>
      <c r="M10" s="18"/>
    </row>
    <row r="11" spans="1:13" s="17" customFormat="1" ht="14.25">
      <c r="A11" s="18"/>
      <c r="B11" s="18"/>
      <c r="C11" s="22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17" customFormat="1" ht="14.25">
      <c r="A12" s="18"/>
      <c r="B12" s="76" t="s">
        <v>69</v>
      </c>
      <c r="C12" s="76"/>
      <c r="D12" s="18"/>
      <c r="E12" s="18"/>
      <c r="F12" s="59" t="s">
        <v>11</v>
      </c>
      <c r="G12" s="60"/>
      <c r="H12" s="60"/>
      <c r="I12" s="61"/>
      <c r="J12" s="62" t="s">
        <v>12</v>
      </c>
      <c r="K12" s="63"/>
      <c r="L12" s="18"/>
      <c r="M12" s="18"/>
    </row>
    <row r="13" spans="1:13" s="20" customFormat="1" ht="33" customHeight="1">
      <c r="A13" s="34"/>
      <c r="B13" s="23" t="s">
        <v>3</v>
      </c>
      <c r="C13" s="24" t="s">
        <v>15</v>
      </c>
      <c r="D13" s="25" t="s">
        <v>2</v>
      </c>
      <c r="E13" s="26" t="s">
        <v>0</v>
      </c>
      <c r="F13" s="27" t="s">
        <v>67</v>
      </c>
      <c r="G13" s="28" t="s">
        <v>10</v>
      </c>
      <c r="H13" s="29" t="s">
        <v>68</v>
      </c>
      <c r="I13" s="30" t="s">
        <v>10</v>
      </c>
      <c r="J13" s="31" t="s">
        <v>44</v>
      </c>
      <c r="K13" s="32" t="s">
        <v>13</v>
      </c>
      <c r="L13" s="33" t="s">
        <v>1</v>
      </c>
      <c r="M13" s="34"/>
    </row>
    <row r="14" spans="1:13" ht="16.5" customHeight="1">
      <c r="A14" s="16"/>
      <c r="B14" s="41">
        <f>IF($F$6="","",$F$6)</f>
      </c>
      <c r="C14" s="2">
        <v>1</v>
      </c>
      <c r="D14" s="37"/>
      <c r="E14" s="38"/>
      <c r="F14" s="9" t="s">
        <v>29</v>
      </c>
      <c r="G14" s="12" t="str">
        <f>IF(F14="","",VLOOKUP(F14,'体験学習コード'!$A$1:$B$17,2))</f>
        <v>生物（自然科学Ⅱ）</v>
      </c>
      <c r="H14" s="8"/>
      <c r="I14" s="12">
        <f>IF(H14="","",VLOOKUP(H14,'体験学習コード'!$A$1:$B$17,2))</f>
      </c>
      <c r="J14" s="9"/>
      <c r="K14" s="14">
        <f>IF(J14="","",VLOOKUP(J14,'体験部活動コード'!$A$1:$B$24,2))</f>
      </c>
      <c r="L14" s="35"/>
      <c r="M14" s="5"/>
    </row>
    <row r="15" spans="1:13" ht="16.5" customHeight="1">
      <c r="A15" s="16"/>
      <c r="B15" s="42">
        <f aca="true" t="shared" si="0" ref="B15:B78">IF($F$6="","",$F$6)</f>
      </c>
      <c r="C15" s="3">
        <v>2</v>
      </c>
      <c r="D15" s="39"/>
      <c r="E15" s="40"/>
      <c r="F15" s="11"/>
      <c r="G15" s="13">
        <f>IF(F15="","",VLOOKUP(F15,'体験学習コード'!$A$1:$B$17,2))</f>
      </c>
      <c r="H15" s="10"/>
      <c r="I15" s="13">
        <f>IF(H15="","",VLOOKUP(H15,'体験学習コード'!$A$1:$B$17,2))</f>
      </c>
      <c r="J15" s="11"/>
      <c r="K15" s="15">
        <f>IF(J15="","",VLOOKUP(J15,'体験部活動コード'!$A$1:$B$24,2))</f>
      </c>
      <c r="L15" s="36"/>
      <c r="M15" s="5"/>
    </row>
    <row r="16" spans="1:13" ht="16.5" customHeight="1">
      <c r="A16" s="16"/>
      <c r="B16" s="42">
        <f t="shared" si="0"/>
      </c>
      <c r="C16" s="3">
        <v>3</v>
      </c>
      <c r="D16" s="39"/>
      <c r="E16" s="40"/>
      <c r="F16" s="11"/>
      <c r="G16" s="13">
        <f>IF(F16="","",VLOOKUP(F16,'体験学習コード'!$A$1:$B$17,2))</f>
      </c>
      <c r="H16" s="10"/>
      <c r="I16" s="13">
        <f>IF(H16="","",VLOOKUP(H16,'体験学習コード'!$A$1:$B$17,2))</f>
      </c>
      <c r="J16" s="11"/>
      <c r="K16" s="15">
        <f>IF(J16="","",VLOOKUP(J16,'体験部活動コード'!$A$1:$B$24,2))</f>
      </c>
      <c r="L16" s="36"/>
      <c r="M16" s="5"/>
    </row>
    <row r="17" spans="1:13" ht="16.5" customHeight="1">
      <c r="A17" s="16"/>
      <c r="B17" s="42">
        <f t="shared" si="0"/>
      </c>
      <c r="C17" s="3">
        <v>4</v>
      </c>
      <c r="D17" s="39"/>
      <c r="E17" s="40"/>
      <c r="F17" s="11"/>
      <c r="G17" s="13">
        <f>IF(F17="","",VLOOKUP(F17,'体験学習コード'!$A$1:$B$17,2))</f>
      </c>
      <c r="H17" s="10"/>
      <c r="I17" s="13">
        <f>IF(H17="","",VLOOKUP(H17,'体験学習コード'!$A$1:$B$17,2))</f>
      </c>
      <c r="J17" s="11"/>
      <c r="K17" s="15">
        <f>IF(J17="","",VLOOKUP(J17,'体験部活動コード'!$A$1:$B$24,2))</f>
      </c>
      <c r="L17" s="36"/>
      <c r="M17" s="5"/>
    </row>
    <row r="18" spans="1:13" ht="16.5" customHeight="1">
      <c r="A18" s="16"/>
      <c r="B18" s="42">
        <f t="shared" si="0"/>
      </c>
      <c r="C18" s="3">
        <v>5</v>
      </c>
      <c r="D18" s="39"/>
      <c r="E18" s="40"/>
      <c r="F18" s="11"/>
      <c r="G18" s="13">
        <f>IF(F18="","",VLOOKUP(F18,'体験学習コード'!$A$1:$B$17,2))</f>
      </c>
      <c r="H18" s="10"/>
      <c r="I18" s="13">
        <f>IF(H18="","",VLOOKUP(H18,'体験学習コード'!$A$1:$B$17,2))</f>
      </c>
      <c r="J18" s="11"/>
      <c r="K18" s="15">
        <f>IF(J18="","",VLOOKUP(J18,'体験部活動コード'!$A$1:$B$24,2))</f>
      </c>
      <c r="L18" s="36"/>
      <c r="M18" s="5"/>
    </row>
    <row r="19" spans="1:13" ht="16.5" customHeight="1">
      <c r="A19" s="16"/>
      <c r="B19" s="42">
        <f t="shared" si="0"/>
      </c>
      <c r="C19" s="3">
        <v>6</v>
      </c>
      <c r="D19" s="39"/>
      <c r="E19" s="40"/>
      <c r="F19" s="11"/>
      <c r="G19" s="13">
        <f>IF(F19="","",VLOOKUP(F19,'体験学習コード'!$A$1:$B$17,2))</f>
      </c>
      <c r="H19" s="10"/>
      <c r="I19" s="13">
        <f>IF(H19="","",VLOOKUP(H19,'体験学習コード'!$A$1:$B$17,2))</f>
      </c>
      <c r="J19" s="11"/>
      <c r="K19" s="15">
        <f>IF(J19="","",VLOOKUP(J19,'体験部活動コード'!$A$1:$B$24,2))</f>
      </c>
      <c r="L19" s="36"/>
      <c r="M19" s="5"/>
    </row>
    <row r="20" spans="1:13" ht="16.5" customHeight="1">
      <c r="A20" s="16"/>
      <c r="B20" s="42">
        <f t="shared" si="0"/>
      </c>
      <c r="C20" s="3">
        <v>7</v>
      </c>
      <c r="D20" s="39"/>
      <c r="E20" s="40"/>
      <c r="F20" s="11"/>
      <c r="G20" s="13">
        <f>IF(F20="","",VLOOKUP(F20,'体験学習コード'!$A$1:$B$17,2))</f>
      </c>
      <c r="H20" s="10"/>
      <c r="I20" s="13">
        <f>IF(H20="","",VLOOKUP(H20,'体験学習コード'!$A$1:$B$17,2))</f>
      </c>
      <c r="J20" s="11"/>
      <c r="K20" s="15">
        <f>IF(J20="","",VLOOKUP(J20,'体験部活動コード'!$A$1:$B$24,2))</f>
      </c>
      <c r="L20" s="36"/>
      <c r="M20" s="5"/>
    </row>
    <row r="21" spans="1:13" ht="16.5" customHeight="1">
      <c r="A21" s="16"/>
      <c r="B21" s="42">
        <f t="shared" si="0"/>
      </c>
      <c r="C21" s="3">
        <v>8</v>
      </c>
      <c r="D21" s="39"/>
      <c r="E21" s="40"/>
      <c r="F21" s="11"/>
      <c r="G21" s="13">
        <f>IF(F21="","",VLOOKUP(F21,'体験学習コード'!$A$1:$B$17,2))</f>
      </c>
      <c r="H21" s="10"/>
      <c r="I21" s="13">
        <f>IF(H21="","",VLOOKUP(H21,'体験学習コード'!$A$1:$B$17,2))</f>
      </c>
      <c r="J21" s="11"/>
      <c r="K21" s="15">
        <f>IF(J21="","",VLOOKUP(J21,'体験部活動コード'!$A$1:$B$24,2))</f>
      </c>
      <c r="L21" s="36"/>
      <c r="M21" s="5"/>
    </row>
    <row r="22" spans="1:13" ht="16.5" customHeight="1">
      <c r="A22" s="16"/>
      <c r="B22" s="42">
        <f t="shared" si="0"/>
      </c>
      <c r="C22" s="3">
        <v>9</v>
      </c>
      <c r="D22" s="39"/>
      <c r="E22" s="40"/>
      <c r="F22" s="11"/>
      <c r="G22" s="13">
        <f>IF(F22="","",VLOOKUP(F22,'体験学習コード'!$A$1:$B$17,2))</f>
      </c>
      <c r="H22" s="10"/>
      <c r="I22" s="13">
        <f>IF(H22="","",VLOOKUP(H22,'体験学習コード'!$A$1:$B$17,2))</f>
      </c>
      <c r="J22" s="11"/>
      <c r="K22" s="15">
        <f>IF(J22="","",VLOOKUP(J22,'体験部活動コード'!$A$1:$B$24,2))</f>
      </c>
      <c r="L22" s="36"/>
      <c r="M22" s="5"/>
    </row>
    <row r="23" spans="1:13" ht="16.5" customHeight="1">
      <c r="A23" s="16"/>
      <c r="B23" s="42">
        <f t="shared" si="0"/>
      </c>
      <c r="C23" s="3">
        <v>10</v>
      </c>
      <c r="D23" s="39"/>
      <c r="E23" s="40"/>
      <c r="F23" s="11"/>
      <c r="G23" s="13">
        <f>IF(F23="","",VLOOKUP(F23,'体験学習コード'!$A$1:$B$17,2))</f>
      </c>
      <c r="H23" s="10"/>
      <c r="I23" s="13">
        <f>IF(H23="","",VLOOKUP(H23,'体験学習コード'!$A$1:$B$17,2))</f>
      </c>
      <c r="J23" s="11"/>
      <c r="K23" s="15">
        <f>IF(J23="","",VLOOKUP(J23,'体験部活動コード'!$A$1:$B$24,2))</f>
      </c>
      <c r="L23" s="36"/>
      <c r="M23" s="5"/>
    </row>
    <row r="24" spans="1:13" ht="16.5" customHeight="1">
      <c r="A24" s="16"/>
      <c r="B24" s="42">
        <f t="shared" si="0"/>
      </c>
      <c r="C24" s="3">
        <v>11</v>
      </c>
      <c r="D24" s="39"/>
      <c r="E24" s="40"/>
      <c r="F24" s="11"/>
      <c r="G24" s="13">
        <f>IF(F24="","",VLOOKUP(F24,'体験学習コード'!$A$1:$B$17,2))</f>
      </c>
      <c r="H24" s="10"/>
      <c r="I24" s="13">
        <f>IF(H24="","",VLOOKUP(H24,'体験学習コード'!$A$1:$B$17,2))</f>
      </c>
      <c r="J24" s="11"/>
      <c r="K24" s="15">
        <f>IF(J24="","",VLOOKUP(J24,'体験部活動コード'!$A$1:$B$24,2))</f>
      </c>
      <c r="L24" s="36"/>
      <c r="M24" s="5"/>
    </row>
    <row r="25" spans="1:13" ht="16.5" customHeight="1">
      <c r="A25" s="16"/>
      <c r="B25" s="42">
        <f t="shared" si="0"/>
      </c>
      <c r="C25" s="3">
        <v>12</v>
      </c>
      <c r="D25" s="39"/>
      <c r="E25" s="40"/>
      <c r="F25" s="11"/>
      <c r="G25" s="13">
        <f>IF(F25="","",VLOOKUP(F25,'体験学習コード'!$A$1:$B$17,2))</f>
      </c>
      <c r="H25" s="10"/>
      <c r="I25" s="13">
        <f>IF(H25="","",VLOOKUP(H25,'体験学習コード'!$A$1:$B$17,2))</f>
      </c>
      <c r="J25" s="11"/>
      <c r="K25" s="15">
        <f>IF(J25="","",VLOOKUP(J25,'体験部活動コード'!$A$1:$B$24,2))</f>
      </c>
      <c r="L25" s="36"/>
      <c r="M25" s="5"/>
    </row>
    <row r="26" spans="1:13" ht="16.5" customHeight="1">
      <c r="A26" s="16"/>
      <c r="B26" s="42">
        <f t="shared" si="0"/>
      </c>
      <c r="C26" s="3">
        <v>13</v>
      </c>
      <c r="D26" s="39"/>
      <c r="E26" s="40"/>
      <c r="F26" s="11"/>
      <c r="G26" s="13">
        <f>IF(F26="","",VLOOKUP(F26,'体験学習コード'!$A$1:$B$17,2))</f>
      </c>
      <c r="H26" s="10"/>
      <c r="I26" s="13">
        <f>IF(H26="","",VLOOKUP(H26,'体験学習コード'!$A$1:$B$17,2))</f>
      </c>
      <c r="J26" s="11"/>
      <c r="K26" s="15">
        <f>IF(J26="","",VLOOKUP(J26,'体験部活動コード'!$A$1:$B$24,2))</f>
      </c>
      <c r="L26" s="36"/>
      <c r="M26" s="5"/>
    </row>
    <row r="27" spans="1:13" ht="16.5" customHeight="1">
      <c r="A27" s="16"/>
      <c r="B27" s="42">
        <f t="shared" si="0"/>
      </c>
      <c r="C27" s="3">
        <v>14</v>
      </c>
      <c r="D27" s="39"/>
      <c r="E27" s="40"/>
      <c r="F27" s="11"/>
      <c r="G27" s="13">
        <f>IF(F27="","",VLOOKUP(F27,'体験学習コード'!$A$1:$B$17,2))</f>
      </c>
      <c r="H27" s="10"/>
      <c r="I27" s="13">
        <f>IF(H27="","",VLOOKUP(H27,'体験学習コード'!$A$1:$B$17,2))</f>
      </c>
      <c r="J27" s="11"/>
      <c r="K27" s="15">
        <f>IF(J27="","",VLOOKUP(J27,'体験部活動コード'!$A$1:$B$24,2))</f>
      </c>
      <c r="L27" s="36"/>
      <c r="M27" s="5"/>
    </row>
    <row r="28" spans="1:13" ht="16.5" customHeight="1">
      <c r="A28" s="16"/>
      <c r="B28" s="42">
        <f t="shared" si="0"/>
      </c>
      <c r="C28" s="3">
        <v>15</v>
      </c>
      <c r="D28" s="39"/>
      <c r="E28" s="40"/>
      <c r="F28" s="11"/>
      <c r="G28" s="13">
        <f>IF(F28="","",VLOOKUP(F28,'体験学習コード'!$A$1:$B$17,2))</f>
      </c>
      <c r="H28" s="10"/>
      <c r="I28" s="13">
        <f>IF(H28="","",VLOOKUP(H28,'体験学習コード'!$A$1:$B$17,2))</f>
      </c>
      <c r="J28" s="11"/>
      <c r="K28" s="15">
        <f>IF(J28="","",VLOOKUP(J28,'体験部活動コード'!$A$1:$B$24,2))</f>
      </c>
      <c r="L28" s="36"/>
      <c r="M28" s="5"/>
    </row>
    <row r="29" spans="1:13" ht="16.5" customHeight="1">
      <c r="A29" s="16"/>
      <c r="B29" s="42">
        <f t="shared" si="0"/>
      </c>
      <c r="C29" s="3">
        <v>16</v>
      </c>
      <c r="D29" s="39"/>
      <c r="E29" s="40"/>
      <c r="F29" s="11"/>
      <c r="G29" s="13">
        <f>IF(F29="","",VLOOKUP(F29,'体験学習コード'!$A$1:$B$17,2))</f>
      </c>
      <c r="H29" s="10"/>
      <c r="I29" s="13">
        <f>IF(H29="","",VLOOKUP(H29,'体験学習コード'!$A$1:$B$17,2))</f>
      </c>
      <c r="J29" s="11"/>
      <c r="K29" s="15">
        <f>IF(J29="","",VLOOKUP(J29,'体験部活動コード'!$A$1:$B$24,2))</f>
      </c>
      <c r="L29" s="36"/>
      <c r="M29" s="5"/>
    </row>
    <row r="30" spans="1:13" ht="16.5" customHeight="1">
      <c r="A30" s="16"/>
      <c r="B30" s="42">
        <f t="shared" si="0"/>
      </c>
      <c r="C30" s="3">
        <v>17</v>
      </c>
      <c r="D30" s="39"/>
      <c r="E30" s="40"/>
      <c r="F30" s="11"/>
      <c r="G30" s="13">
        <f>IF(F30="","",VLOOKUP(F30,'体験学習コード'!$A$1:$B$17,2))</f>
      </c>
      <c r="H30" s="10"/>
      <c r="I30" s="13">
        <f>IF(H30="","",VLOOKUP(H30,'体験学習コード'!$A$1:$B$17,2))</f>
      </c>
      <c r="J30" s="11"/>
      <c r="K30" s="15">
        <f>IF(J30="","",VLOOKUP(J30,'体験部活動コード'!$A$1:$B$24,2))</f>
      </c>
      <c r="L30" s="36"/>
      <c r="M30" s="5"/>
    </row>
    <row r="31" spans="1:13" ht="16.5" customHeight="1">
      <c r="A31" s="16"/>
      <c r="B31" s="42">
        <f t="shared" si="0"/>
      </c>
      <c r="C31" s="3">
        <v>18</v>
      </c>
      <c r="D31" s="39"/>
      <c r="E31" s="40"/>
      <c r="F31" s="11"/>
      <c r="G31" s="13">
        <f>IF(F31="","",VLOOKUP(F31,'体験学習コード'!$A$1:$B$17,2))</f>
      </c>
      <c r="H31" s="10"/>
      <c r="I31" s="13">
        <f>IF(H31="","",VLOOKUP(H31,'体験学習コード'!$A$1:$B$17,2))</f>
      </c>
      <c r="J31" s="11"/>
      <c r="K31" s="15">
        <f>IF(J31="","",VLOOKUP(J31,'体験部活動コード'!$A$1:$B$24,2))</f>
      </c>
      <c r="L31" s="36"/>
      <c r="M31" s="5"/>
    </row>
    <row r="32" spans="1:13" ht="16.5" customHeight="1">
      <c r="A32" s="16"/>
      <c r="B32" s="42">
        <f t="shared" si="0"/>
      </c>
      <c r="C32" s="3">
        <v>19</v>
      </c>
      <c r="D32" s="39"/>
      <c r="E32" s="40"/>
      <c r="F32" s="11"/>
      <c r="G32" s="13">
        <f>IF(F32="","",VLOOKUP(F32,'体験学習コード'!$A$1:$B$17,2))</f>
      </c>
      <c r="H32" s="10"/>
      <c r="I32" s="13">
        <f>IF(H32="","",VLOOKUP(H32,'体験学習コード'!$A$1:$B$17,2))</f>
      </c>
      <c r="J32" s="11"/>
      <c r="K32" s="15">
        <f>IF(J32="","",VLOOKUP(J32,'体験部活動コード'!$A$1:$B$24,2))</f>
      </c>
      <c r="L32" s="36"/>
      <c r="M32" s="5"/>
    </row>
    <row r="33" spans="1:13" ht="16.5" customHeight="1">
      <c r="A33" s="16"/>
      <c r="B33" s="42">
        <f t="shared" si="0"/>
      </c>
      <c r="C33" s="3">
        <v>20</v>
      </c>
      <c r="D33" s="39"/>
      <c r="E33" s="40"/>
      <c r="F33" s="11"/>
      <c r="G33" s="13">
        <f>IF(F33="","",VLOOKUP(F33,'体験学習コード'!$A$1:$B$17,2))</f>
      </c>
      <c r="H33" s="10"/>
      <c r="I33" s="13">
        <f>IF(H33="","",VLOOKUP(H33,'体験学習コード'!$A$1:$B$17,2))</f>
      </c>
      <c r="J33" s="11"/>
      <c r="K33" s="15">
        <f>IF(J33="","",VLOOKUP(J33,'体験部活動コード'!$A$1:$B$24,2))</f>
      </c>
      <c r="L33" s="36"/>
      <c r="M33" s="5"/>
    </row>
    <row r="34" spans="1:13" ht="16.5" customHeight="1">
      <c r="A34" s="16"/>
      <c r="B34" s="42">
        <f t="shared" si="0"/>
      </c>
      <c r="C34" s="3">
        <v>21</v>
      </c>
      <c r="D34" s="39"/>
      <c r="E34" s="40"/>
      <c r="F34" s="11"/>
      <c r="G34" s="13">
        <f>IF(F34="","",VLOOKUP(F34,'体験学習コード'!$A$1:$B$17,2))</f>
      </c>
      <c r="H34" s="10"/>
      <c r="I34" s="13">
        <f>IF(H34="","",VLOOKUP(H34,'体験学習コード'!$A$1:$B$17,2))</f>
      </c>
      <c r="J34" s="11"/>
      <c r="K34" s="15">
        <f>IF(J34="","",VLOOKUP(J34,'体験部活動コード'!$A$1:$B$24,2))</f>
      </c>
      <c r="L34" s="36"/>
      <c r="M34" s="5"/>
    </row>
    <row r="35" spans="1:13" ht="16.5" customHeight="1">
      <c r="A35" s="16"/>
      <c r="B35" s="42">
        <f t="shared" si="0"/>
      </c>
      <c r="C35" s="3">
        <v>22</v>
      </c>
      <c r="D35" s="39"/>
      <c r="E35" s="40"/>
      <c r="F35" s="11"/>
      <c r="G35" s="13">
        <f>IF(F35="","",VLOOKUP(F35,'体験学習コード'!$A$1:$B$17,2))</f>
      </c>
      <c r="H35" s="10"/>
      <c r="I35" s="13">
        <f>IF(H35="","",VLOOKUP(H35,'体験学習コード'!$A$1:$B$17,2))</f>
      </c>
      <c r="J35" s="11"/>
      <c r="K35" s="15">
        <f>IF(J35="","",VLOOKUP(J35,'体験部活動コード'!$A$1:$B$24,2))</f>
      </c>
      <c r="L35" s="36"/>
      <c r="M35" s="5"/>
    </row>
    <row r="36" spans="1:13" ht="16.5" customHeight="1">
      <c r="A36" s="16"/>
      <c r="B36" s="42">
        <f t="shared" si="0"/>
      </c>
      <c r="C36" s="3">
        <v>23</v>
      </c>
      <c r="D36" s="39"/>
      <c r="E36" s="40"/>
      <c r="F36" s="11"/>
      <c r="G36" s="13">
        <f>IF(F36="","",VLOOKUP(F36,'体験学習コード'!$A$1:$B$17,2))</f>
      </c>
      <c r="H36" s="10"/>
      <c r="I36" s="13">
        <f>IF(H36="","",VLOOKUP(H36,'体験学習コード'!$A$1:$B$17,2))</f>
      </c>
      <c r="J36" s="11"/>
      <c r="K36" s="15">
        <f>IF(J36="","",VLOOKUP(J36,'体験部活動コード'!$A$1:$B$24,2))</f>
      </c>
      <c r="L36" s="36"/>
      <c r="M36" s="5"/>
    </row>
    <row r="37" spans="1:13" ht="16.5" customHeight="1">
      <c r="A37" s="16"/>
      <c r="B37" s="42">
        <f t="shared" si="0"/>
      </c>
      <c r="C37" s="3">
        <v>24</v>
      </c>
      <c r="D37" s="39"/>
      <c r="E37" s="40"/>
      <c r="F37" s="11"/>
      <c r="G37" s="13">
        <f>IF(F37="","",VLOOKUP(F37,'体験学習コード'!$A$1:$B$17,2))</f>
      </c>
      <c r="H37" s="10"/>
      <c r="I37" s="13">
        <f>IF(H37="","",VLOOKUP(H37,'体験学習コード'!$A$1:$B$17,2))</f>
      </c>
      <c r="J37" s="11"/>
      <c r="K37" s="15">
        <f>IF(J37="","",VLOOKUP(J37,'体験部活動コード'!$A$1:$B$24,2))</f>
      </c>
      <c r="L37" s="36"/>
      <c r="M37" s="5"/>
    </row>
    <row r="38" spans="1:13" ht="16.5" customHeight="1">
      <c r="A38" s="16"/>
      <c r="B38" s="42">
        <f t="shared" si="0"/>
      </c>
      <c r="C38" s="3">
        <v>25</v>
      </c>
      <c r="D38" s="39"/>
      <c r="E38" s="40"/>
      <c r="F38" s="11"/>
      <c r="G38" s="13">
        <f>IF(F38="","",VLOOKUP(F38,'体験学習コード'!$A$1:$B$17,2))</f>
      </c>
      <c r="H38" s="10"/>
      <c r="I38" s="13">
        <f>IF(H38="","",VLOOKUP(H38,'体験学習コード'!$A$1:$B$17,2))</f>
      </c>
      <c r="J38" s="11"/>
      <c r="K38" s="15">
        <f>IF(J38="","",VLOOKUP(J38,'体験部活動コード'!$A$1:$B$24,2))</f>
      </c>
      <c r="L38" s="36"/>
      <c r="M38" s="5"/>
    </row>
    <row r="39" spans="1:13" ht="16.5" customHeight="1">
      <c r="A39" s="16"/>
      <c r="B39" s="42">
        <f t="shared" si="0"/>
      </c>
      <c r="C39" s="3">
        <v>26</v>
      </c>
      <c r="D39" s="39"/>
      <c r="E39" s="40"/>
      <c r="F39" s="11"/>
      <c r="G39" s="13">
        <f>IF(F39="","",VLOOKUP(F39,'体験学習コード'!$A$1:$B$17,2))</f>
      </c>
      <c r="H39" s="10"/>
      <c r="I39" s="13">
        <f>IF(H39="","",VLOOKUP(H39,'体験学習コード'!$A$1:$B$17,2))</f>
      </c>
      <c r="J39" s="11"/>
      <c r="K39" s="15">
        <f>IF(J39="","",VLOOKUP(J39,'体験部活動コード'!$A$1:$B$24,2))</f>
      </c>
      <c r="L39" s="36"/>
      <c r="M39" s="5"/>
    </row>
    <row r="40" spans="1:13" ht="16.5" customHeight="1">
      <c r="A40" s="16"/>
      <c r="B40" s="42">
        <f t="shared" si="0"/>
      </c>
      <c r="C40" s="3">
        <v>27</v>
      </c>
      <c r="D40" s="39"/>
      <c r="E40" s="40"/>
      <c r="F40" s="11"/>
      <c r="G40" s="13">
        <f>IF(F40="","",VLOOKUP(F40,'体験学習コード'!$A$1:$B$17,2))</f>
      </c>
      <c r="H40" s="10"/>
      <c r="I40" s="13">
        <f>IF(H40="","",VLOOKUP(H40,'体験学習コード'!$A$1:$B$17,2))</f>
      </c>
      <c r="J40" s="11"/>
      <c r="K40" s="15">
        <f>IF(J40="","",VLOOKUP(J40,'体験部活動コード'!$A$1:$B$24,2))</f>
      </c>
      <c r="L40" s="36"/>
      <c r="M40" s="5"/>
    </row>
    <row r="41" spans="1:13" ht="16.5" customHeight="1">
      <c r="A41" s="16"/>
      <c r="B41" s="42">
        <f t="shared" si="0"/>
      </c>
      <c r="C41" s="3">
        <v>28</v>
      </c>
      <c r="D41" s="39"/>
      <c r="E41" s="40"/>
      <c r="F41" s="11"/>
      <c r="G41" s="13">
        <f>IF(F41="","",VLOOKUP(F41,'体験学習コード'!$A$1:$B$17,2))</f>
      </c>
      <c r="H41" s="10"/>
      <c r="I41" s="13">
        <f>IF(H41="","",VLOOKUP(H41,'体験学習コード'!$A$1:$B$17,2))</f>
      </c>
      <c r="J41" s="11"/>
      <c r="K41" s="15">
        <f>IF(J41="","",VLOOKUP(J41,'体験部活動コード'!$A$1:$B$24,2))</f>
      </c>
      <c r="L41" s="36"/>
      <c r="M41" s="5"/>
    </row>
    <row r="42" spans="1:13" ht="16.5" customHeight="1">
      <c r="A42" s="16"/>
      <c r="B42" s="42">
        <f t="shared" si="0"/>
      </c>
      <c r="C42" s="3">
        <v>29</v>
      </c>
      <c r="D42" s="39"/>
      <c r="E42" s="40"/>
      <c r="F42" s="11"/>
      <c r="G42" s="13">
        <f>IF(F42="","",VLOOKUP(F42,'体験学習コード'!$A$1:$B$17,2))</f>
      </c>
      <c r="H42" s="10"/>
      <c r="I42" s="13">
        <f>IF(H42="","",VLOOKUP(H42,'体験学習コード'!$A$1:$B$17,2))</f>
      </c>
      <c r="J42" s="11"/>
      <c r="K42" s="15">
        <f>IF(J42="","",VLOOKUP(J42,'体験部活動コード'!$A$1:$B$24,2))</f>
      </c>
      <c r="L42" s="36"/>
      <c r="M42" s="5"/>
    </row>
    <row r="43" spans="1:13" ht="16.5" customHeight="1">
      <c r="A43" s="16"/>
      <c r="B43" s="42">
        <f t="shared" si="0"/>
      </c>
      <c r="C43" s="3">
        <v>30</v>
      </c>
      <c r="D43" s="39"/>
      <c r="E43" s="40"/>
      <c r="F43" s="11"/>
      <c r="G43" s="13">
        <f>IF(F43="","",VLOOKUP(F43,'体験学習コード'!$A$1:$B$17,2))</f>
      </c>
      <c r="H43" s="10"/>
      <c r="I43" s="13">
        <f>IF(H43="","",VLOOKUP(H43,'体験学習コード'!$A$1:$B$17,2))</f>
      </c>
      <c r="J43" s="11"/>
      <c r="K43" s="15">
        <f>IF(J43="","",VLOOKUP(J43,'体験部活動コード'!$A$1:$B$24,2))</f>
      </c>
      <c r="L43" s="36"/>
      <c r="M43" s="5"/>
    </row>
    <row r="44" spans="1:13" ht="16.5" customHeight="1">
      <c r="A44" s="16"/>
      <c r="B44" s="42">
        <f t="shared" si="0"/>
      </c>
      <c r="C44" s="3">
        <v>31</v>
      </c>
      <c r="D44" s="39"/>
      <c r="E44" s="40"/>
      <c r="F44" s="11"/>
      <c r="G44" s="13">
        <f>IF(F44="","",VLOOKUP(F44,'体験学習コード'!$A$1:$B$17,2))</f>
      </c>
      <c r="H44" s="10"/>
      <c r="I44" s="13">
        <f>IF(H44="","",VLOOKUP(H44,'体験学習コード'!$A$1:$B$17,2))</f>
      </c>
      <c r="J44" s="11"/>
      <c r="K44" s="15">
        <f>IF(J44="","",VLOOKUP(J44,'体験部活動コード'!$A$1:$B$24,2))</f>
      </c>
      <c r="L44" s="36"/>
      <c r="M44" s="5"/>
    </row>
    <row r="45" spans="1:13" ht="16.5" customHeight="1">
      <c r="A45" s="16"/>
      <c r="B45" s="42">
        <f t="shared" si="0"/>
      </c>
      <c r="C45" s="3">
        <v>32</v>
      </c>
      <c r="D45" s="39"/>
      <c r="E45" s="40"/>
      <c r="F45" s="11"/>
      <c r="G45" s="13">
        <f>IF(F45="","",VLOOKUP(F45,'体験学習コード'!$A$1:$B$17,2))</f>
      </c>
      <c r="H45" s="10"/>
      <c r="I45" s="13">
        <f>IF(H45="","",VLOOKUP(H45,'体験学習コード'!$A$1:$B$17,2))</f>
      </c>
      <c r="J45" s="11"/>
      <c r="K45" s="15">
        <f>IF(J45="","",VLOOKUP(J45,'体験部活動コード'!$A$1:$B$24,2))</f>
      </c>
      <c r="L45" s="36"/>
      <c r="M45" s="5"/>
    </row>
    <row r="46" spans="1:13" ht="16.5" customHeight="1">
      <c r="A46" s="16"/>
      <c r="B46" s="42">
        <f t="shared" si="0"/>
      </c>
      <c r="C46" s="3">
        <v>33</v>
      </c>
      <c r="D46" s="39"/>
      <c r="E46" s="40"/>
      <c r="F46" s="11"/>
      <c r="G46" s="13">
        <f>IF(F46="","",VLOOKUP(F46,'体験学習コード'!$A$1:$B$17,2))</f>
      </c>
      <c r="H46" s="10"/>
      <c r="I46" s="13">
        <f>IF(H46="","",VLOOKUP(H46,'体験学習コード'!$A$1:$B$17,2))</f>
      </c>
      <c r="J46" s="11"/>
      <c r="K46" s="15">
        <f>IF(J46="","",VLOOKUP(J46,'体験部活動コード'!$A$1:$B$24,2))</f>
      </c>
      <c r="L46" s="36"/>
      <c r="M46" s="5"/>
    </row>
    <row r="47" spans="1:13" ht="16.5" customHeight="1">
      <c r="A47" s="16"/>
      <c r="B47" s="42">
        <f t="shared" si="0"/>
      </c>
      <c r="C47" s="3">
        <v>34</v>
      </c>
      <c r="D47" s="39"/>
      <c r="E47" s="40"/>
      <c r="F47" s="11"/>
      <c r="G47" s="13">
        <f>IF(F47="","",VLOOKUP(F47,'体験学習コード'!$A$1:$B$17,2))</f>
      </c>
      <c r="H47" s="10"/>
      <c r="I47" s="13">
        <f>IF(H47="","",VLOOKUP(H47,'体験学習コード'!$A$1:$B$17,2))</f>
      </c>
      <c r="J47" s="11"/>
      <c r="K47" s="15">
        <f>IF(J47="","",VLOOKUP(J47,'体験部活動コード'!$A$1:$B$24,2))</f>
      </c>
      <c r="L47" s="36"/>
      <c r="M47" s="5"/>
    </row>
    <row r="48" spans="1:13" ht="16.5" customHeight="1">
      <c r="A48" s="16"/>
      <c r="B48" s="42">
        <f t="shared" si="0"/>
      </c>
      <c r="C48" s="3">
        <v>35</v>
      </c>
      <c r="D48" s="39"/>
      <c r="E48" s="40"/>
      <c r="F48" s="11"/>
      <c r="G48" s="13">
        <f>IF(F48="","",VLOOKUP(F48,'体験学習コード'!$A$1:$B$17,2))</f>
      </c>
      <c r="H48" s="10"/>
      <c r="I48" s="13">
        <f>IF(H48="","",VLOOKUP(H48,'体験学習コード'!$A$1:$B$17,2))</f>
      </c>
      <c r="J48" s="11"/>
      <c r="K48" s="15">
        <f>IF(J48="","",VLOOKUP(J48,'体験部活動コード'!$A$1:$B$24,2))</f>
      </c>
      <c r="L48" s="36"/>
      <c r="M48" s="5"/>
    </row>
    <row r="49" spans="1:13" ht="16.5" customHeight="1">
      <c r="A49" s="16"/>
      <c r="B49" s="42">
        <f t="shared" si="0"/>
      </c>
      <c r="C49" s="3">
        <v>36</v>
      </c>
      <c r="D49" s="39"/>
      <c r="E49" s="40"/>
      <c r="F49" s="11"/>
      <c r="G49" s="13">
        <f>IF(F49="","",VLOOKUP(F49,'体験学習コード'!$A$1:$B$17,2))</f>
      </c>
      <c r="H49" s="10"/>
      <c r="I49" s="13">
        <f>IF(H49="","",VLOOKUP(H49,'体験学習コード'!$A$1:$B$17,2))</f>
      </c>
      <c r="J49" s="11"/>
      <c r="K49" s="15">
        <f>IF(J49="","",VLOOKUP(J49,'体験部活動コード'!$A$1:$B$24,2))</f>
      </c>
      <c r="L49" s="36"/>
      <c r="M49" s="5"/>
    </row>
    <row r="50" spans="1:13" ht="16.5" customHeight="1">
      <c r="A50" s="16"/>
      <c r="B50" s="42">
        <f t="shared" si="0"/>
      </c>
      <c r="C50" s="3">
        <v>37</v>
      </c>
      <c r="D50" s="39"/>
      <c r="E50" s="40"/>
      <c r="F50" s="11"/>
      <c r="G50" s="13">
        <f>IF(F50="","",VLOOKUP(F50,'体験学習コード'!$A$1:$B$17,2))</f>
      </c>
      <c r="H50" s="10"/>
      <c r="I50" s="13">
        <f>IF(H50="","",VLOOKUP(H50,'体験学習コード'!$A$1:$B$17,2))</f>
      </c>
      <c r="J50" s="11"/>
      <c r="K50" s="15">
        <f>IF(J50="","",VLOOKUP(J50,'体験部活動コード'!$A$1:$B$24,2))</f>
      </c>
      <c r="L50" s="36"/>
      <c r="M50" s="5"/>
    </row>
    <row r="51" spans="1:13" ht="16.5" customHeight="1">
      <c r="A51" s="16"/>
      <c r="B51" s="42">
        <f t="shared" si="0"/>
      </c>
      <c r="C51" s="3">
        <v>38</v>
      </c>
      <c r="D51" s="39"/>
      <c r="E51" s="40"/>
      <c r="F51" s="11"/>
      <c r="G51" s="13">
        <f>IF(F51="","",VLOOKUP(F51,'体験学習コード'!$A$1:$B$17,2))</f>
      </c>
      <c r="H51" s="10"/>
      <c r="I51" s="13">
        <f>IF(H51="","",VLOOKUP(H51,'体験学習コード'!$A$1:$B$17,2))</f>
      </c>
      <c r="J51" s="11"/>
      <c r="K51" s="15">
        <f>IF(J51="","",VLOOKUP(J51,'体験部活動コード'!$A$1:$B$24,2))</f>
      </c>
      <c r="L51" s="36"/>
      <c r="M51" s="5"/>
    </row>
    <row r="52" spans="1:13" ht="16.5" customHeight="1">
      <c r="A52" s="16"/>
      <c r="B52" s="42">
        <f t="shared" si="0"/>
      </c>
      <c r="C52" s="3">
        <v>39</v>
      </c>
      <c r="D52" s="39"/>
      <c r="E52" s="40"/>
      <c r="F52" s="11"/>
      <c r="G52" s="13">
        <f>IF(F52="","",VLOOKUP(F52,'体験学習コード'!$A$1:$B$17,2))</f>
      </c>
      <c r="H52" s="10"/>
      <c r="I52" s="13">
        <f>IF(H52="","",VLOOKUP(H52,'体験学習コード'!$A$1:$B$17,2))</f>
      </c>
      <c r="J52" s="11"/>
      <c r="K52" s="15">
        <f>IF(J52="","",VLOOKUP(J52,'体験部活動コード'!$A$1:$B$24,2))</f>
      </c>
      <c r="L52" s="36"/>
      <c r="M52" s="5"/>
    </row>
    <row r="53" spans="1:13" ht="16.5" customHeight="1">
      <c r="A53" s="16"/>
      <c r="B53" s="42">
        <f t="shared" si="0"/>
      </c>
      <c r="C53" s="3">
        <v>40</v>
      </c>
      <c r="D53" s="39"/>
      <c r="E53" s="40"/>
      <c r="F53" s="11"/>
      <c r="G53" s="13">
        <f>IF(F53="","",VLOOKUP(F53,'体験学習コード'!$A$1:$B$17,2))</f>
      </c>
      <c r="H53" s="10"/>
      <c r="I53" s="13">
        <f>IF(H53="","",VLOOKUP(H53,'体験学習コード'!$A$1:$B$17,2))</f>
      </c>
      <c r="J53" s="11"/>
      <c r="K53" s="15">
        <f>IF(J53="","",VLOOKUP(J53,'体験部活動コード'!$A$1:$B$24,2))</f>
      </c>
      <c r="L53" s="36"/>
      <c r="M53" s="5"/>
    </row>
    <row r="54" spans="1:13" ht="16.5" customHeight="1">
      <c r="A54" s="16"/>
      <c r="B54" s="42">
        <f t="shared" si="0"/>
      </c>
      <c r="C54" s="3">
        <v>41</v>
      </c>
      <c r="D54" s="39"/>
      <c r="E54" s="40"/>
      <c r="F54" s="11"/>
      <c r="G54" s="13">
        <f>IF(F54="","",VLOOKUP(F54,'体験学習コード'!$A$1:$B$17,2))</f>
      </c>
      <c r="H54" s="10"/>
      <c r="I54" s="13">
        <f>IF(H54="","",VLOOKUP(H54,'体験学習コード'!$A$1:$B$17,2))</f>
      </c>
      <c r="J54" s="11"/>
      <c r="K54" s="15">
        <f>IF(J54="","",VLOOKUP(J54,'体験部活動コード'!$A$1:$B$24,2))</f>
      </c>
      <c r="L54" s="36"/>
      <c r="M54" s="5"/>
    </row>
    <row r="55" spans="1:13" ht="16.5" customHeight="1">
      <c r="A55" s="16"/>
      <c r="B55" s="42">
        <f t="shared" si="0"/>
      </c>
      <c r="C55" s="3">
        <v>42</v>
      </c>
      <c r="D55" s="39"/>
      <c r="E55" s="40"/>
      <c r="F55" s="11"/>
      <c r="G55" s="13">
        <f>IF(F55="","",VLOOKUP(F55,'体験学習コード'!$A$1:$B$17,2))</f>
      </c>
      <c r="H55" s="10"/>
      <c r="I55" s="13">
        <f>IF(H55="","",VLOOKUP(H55,'体験学習コード'!$A$1:$B$17,2))</f>
      </c>
      <c r="J55" s="11"/>
      <c r="K55" s="15">
        <f>IF(J55="","",VLOOKUP(J55,'体験部活動コード'!$A$1:$B$24,2))</f>
      </c>
      <c r="L55" s="36"/>
      <c r="M55" s="5"/>
    </row>
    <row r="56" spans="1:13" ht="16.5" customHeight="1">
      <c r="A56" s="16"/>
      <c r="B56" s="42">
        <f t="shared" si="0"/>
      </c>
      <c r="C56" s="3">
        <v>43</v>
      </c>
      <c r="D56" s="39"/>
      <c r="E56" s="40"/>
      <c r="F56" s="11"/>
      <c r="G56" s="13">
        <f>IF(F56="","",VLOOKUP(F56,'体験学習コード'!$A$1:$B$17,2))</f>
      </c>
      <c r="H56" s="10"/>
      <c r="I56" s="13">
        <f>IF(H56="","",VLOOKUP(H56,'体験学習コード'!$A$1:$B$17,2))</f>
      </c>
      <c r="J56" s="11"/>
      <c r="K56" s="15">
        <f>IF(J56="","",VLOOKUP(J56,'体験部活動コード'!$A$1:$B$24,2))</f>
      </c>
      <c r="L56" s="36"/>
      <c r="M56" s="5"/>
    </row>
    <row r="57" spans="1:13" ht="16.5" customHeight="1">
      <c r="A57" s="16"/>
      <c r="B57" s="42">
        <f t="shared" si="0"/>
      </c>
      <c r="C57" s="3">
        <v>44</v>
      </c>
      <c r="D57" s="39"/>
      <c r="E57" s="40"/>
      <c r="F57" s="11"/>
      <c r="G57" s="13">
        <f>IF(F57="","",VLOOKUP(F57,'体験学習コード'!$A$1:$B$17,2))</f>
      </c>
      <c r="H57" s="10"/>
      <c r="I57" s="13">
        <f>IF(H57="","",VLOOKUP(H57,'体験学習コード'!$A$1:$B$17,2))</f>
      </c>
      <c r="J57" s="11"/>
      <c r="K57" s="15">
        <f>IF(J57="","",VLOOKUP(J57,'体験部活動コード'!$A$1:$B$24,2))</f>
      </c>
      <c r="L57" s="36"/>
      <c r="M57" s="5"/>
    </row>
    <row r="58" spans="1:13" ht="16.5" customHeight="1">
      <c r="A58" s="16"/>
      <c r="B58" s="42">
        <f t="shared" si="0"/>
      </c>
      <c r="C58" s="3">
        <v>45</v>
      </c>
      <c r="D58" s="39"/>
      <c r="E58" s="40"/>
      <c r="F58" s="11"/>
      <c r="G58" s="13">
        <f>IF(F58="","",VLOOKUP(F58,'体験学習コード'!$A$1:$B$17,2))</f>
      </c>
      <c r="H58" s="10"/>
      <c r="I58" s="13">
        <f>IF(H58="","",VLOOKUP(H58,'体験学習コード'!$A$1:$B$17,2))</f>
      </c>
      <c r="J58" s="11"/>
      <c r="K58" s="15">
        <f>IF(J58="","",VLOOKUP(J58,'体験部活動コード'!$A$1:$B$24,2))</f>
      </c>
      <c r="L58" s="36"/>
      <c r="M58" s="5"/>
    </row>
    <row r="59" spans="1:13" ht="16.5" customHeight="1">
      <c r="A59" s="16"/>
      <c r="B59" s="42">
        <f t="shared" si="0"/>
      </c>
      <c r="C59" s="3">
        <v>46</v>
      </c>
      <c r="D59" s="39"/>
      <c r="E59" s="40"/>
      <c r="F59" s="11"/>
      <c r="G59" s="13">
        <f>IF(F59="","",VLOOKUP(F59,'体験学習コード'!$A$1:$B$17,2))</f>
      </c>
      <c r="H59" s="10"/>
      <c r="I59" s="13">
        <f>IF(H59="","",VLOOKUP(H59,'体験学習コード'!$A$1:$B$17,2))</f>
      </c>
      <c r="J59" s="11"/>
      <c r="K59" s="15">
        <f>IF(J59="","",VLOOKUP(J59,'体験部活動コード'!$A$1:$B$24,2))</f>
      </c>
      <c r="L59" s="36"/>
      <c r="M59" s="5"/>
    </row>
    <row r="60" spans="1:13" ht="16.5" customHeight="1">
      <c r="A60" s="16"/>
      <c r="B60" s="42">
        <f t="shared" si="0"/>
      </c>
      <c r="C60" s="3">
        <v>47</v>
      </c>
      <c r="D60" s="39"/>
      <c r="E60" s="40"/>
      <c r="F60" s="11"/>
      <c r="G60" s="13">
        <f>IF(F60="","",VLOOKUP(F60,'体験学習コード'!$A$1:$B$17,2))</f>
      </c>
      <c r="H60" s="10"/>
      <c r="I60" s="13">
        <f>IF(H60="","",VLOOKUP(H60,'体験学習コード'!$A$1:$B$17,2))</f>
      </c>
      <c r="J60" s="11"/>
      <c r="K60" s="15">
        <f>IF(J60="","",VLOOKUP(J60,'体験部活動コード'!$A$1:$B$24,2))</f>
      </c>
      <c r="L60" s="36"/>
      <c r="M60" s="5"/>
    </row>
    <row r="61" spans="1:13" ht="16.5" customHeight="1">
      <c r="A61" s="16"/>
      <c r="B61" s="42">
        <f t="shared" si="0"/>
      </c>
      <c r="C61" s="3">
        <v>48</v>
      </c>
      <c r="D61" s="39"/>
      <c r="E61" s="40"/>
      <c r="F61" s="11"/>
      <c r="G61" s="13">
        <f>IF(F61="","",VLOOKUP(F61,'体験学習コード'!$A$1:$B$17,2))</f>
      </c>
      <c r="H61" s="10"/>
      <c r="I61" s="13">
        <f>IF(H61="","",VLOOKUP(H61,'体験学習コード'!$A$1:$B$17,2))</f>
      </c>
      <c r="J61" s="11"/>
      <c r="K61" s="15">
        <f>IF(J61="","",VLOOKUP(J61,'体験部活動コード'!$A$1:$B$24,2))</f>
      </c>
      <c r="L61" s="36"/>
      <c r="M61" s="5"/>
    </row>
    <row r="62" spans="1:13" ht="16.5" customHeight="1">
      <c r="A62" s="16"/>
      <c r="B62" s="42">
        <f t="shared" si="0"/>
      </c>
      <c r="C62" s="3">
        <v>49</v>
      </c>
      <c r="D62" s="39"/>
      <c r="E62" s="40"/>
      <c r="F62" s="11"/>
      <c r="G62" s="13">
        <f>IF(F62="","",VLOOKUP(F62,'体験学習コード'!$A$1:$B$17,2))</f>
      </c>
      <c r="H62" s="10"/>
      <c r="I62" s="13">
        <f>IF(H62="","",VLOOKUP(H62,'体験学習コード'!$A$1:$B$17,2))</f>
      </c>
      <c r="J62" s="11"/>
      <c r="K62" s="15">
        <f>IF(J62="","",VLOOKUP(J62,'体験部活動コード'!$A$1:$B$24,2))</f>
      </c>
      <c r="L62" s="36"/>
      <c r="M62" s="5"/>
    </row>
    <row r="63" spans="1:13" ht="16.5" customHeight="1">
      <c r="A63" s="16"/>
      <c r="B63" s="42">
        <f t="shared" si="0"/>
      </c>
      <c r="C63" s="3">
        <v>50</v>
      </c>
      <c r="D63" s="39"/>
      <c r="E63" s="40"/>
      <c r="F63" s="11"/>
      <c r="G63" s="13">
        <f>IF(F63="","",VLOOKUP(F63,'体験学習コード'!$A$1:$B$17,2))</f>
      </c>
      <c r="H63" s="10"/>
      <c r="I63" s="13">
        <f>IF(H63="","",VLOOKUP(H63,'体験学習コード'!$A$1:$B$17,2))</f>
      </c>
      <c r="J63" s="11"/>
      <c r="K63" s="15">
        <f>IF(J63="","",VLOOKUP(J63,'体験部活動コード'!$A$1:$B$24,2))</f>
      </c>
      <c r="L63" s="36"/>
      <c r="M63" s="5"/>
    </row>
    <row r="64" spans="1:13" ht="16.5" customHeight="1">
      <c r="A64" s="16"/>
      <c r="B64" s="42">
        <f t="shared" si="0"/>
      </c>
      <c r="C64" s="3">
        <v>51</v>
      </c>
      <c r="D64" s="39"/>
      <c r="E64" s="40"/>
      <c r="F64" s="11"/>
      <c r="G64" s="13">
        <f>IF(F64="","",VLOOKUP(F64,'体験学習コード'!$A$1:$B$17,2))</f>
      </c>
      <c r="H64" s="10"/>
      <c r="I64" s="13">
        <f>IF(H64="","",VLOOKUP(H64,'体験学習コード'!$A$1:$B$17,2))</f>
      </c>
      <c r="J64" s="11"/>
      <c r="K64" s="15">
        <f>IF(J64="","",VLOOKUP(J64,'体験部活動コード'!$A$1:$B$24,2))</f>
      </c>
      <c r="L64" s="36"/>
      <c r="M64" s="5"/>
    </row>
    <row r="65" spans="1:13" ht="16.5" customHeight="1">
      <c r="A65" s="16"/>
      <c r="B65" s="42">
        <f t="shared" si="0"/>
      </c>
      <c r="C65" s="3">
        <v>52</v>
      </c>
      <c r="D65" s="39"/>
      <c r="E65" s="40"/>
      <c r="F65" s="11"/>
      <c r="G65" s="13">
        <f>IF(F65="","",VLOOKUP(F65,'体験学習コード'!$A$1:$B$17,2))</f>
      </c>
      <c r="H65" s="10"/>
      <c r="I65" s="13">
        <f>IF(H65="","",VLOOKUP(H65,'体験学習コード'!$A$1:$B$17,2))</f>
      </c>
      <c r="J65" s="11"/>
      <c r="K65" s="15">
        <f>IF(J65="","",VLOOKUP(J65,'体験部活動コード'!$A$1:$B$24,2))</f>
      </c>
      <c r="L65" s="36"/>
      <c r="M65" s="5"/>
    </row>
    <row r="66" spans="1:13" ht="16.5" customHeight="1">
      <c r="A66" s="16"/>
      <c r="B66" s="42">
        <f t="shared" si="0"/>
      </c>
      <c r="C66" s="3">
        <v>53</v>
      </c>
      <c r="D66" s="39"/>
      <c r="E66" s="40"/>
      <c r="F66" s="11"/>
      <c r="G66" s="13">
        <f>IF(F66="","",VLOOKUP(F66,'体験学習コード'!$A$1:$B$17,2))</f>
      </c>
      <c r="H66" s="10"/>
      <c r="I66" s="13">
        <f>IF(H66="","",VLOOKUP(H66,'体験学習コード'!$A$1:$B$17,2))</f>
      </c>
      <c r="J66" s="11"/>
      <c r="K66" s="15">
        <f>IF(J66="","",VLOOKUP(J66,'体験部活動コード'!$A$1:$B$24,2))</f>
      </c>
      <c r="L66" s="36"/>
      <c r="M66" s="5"/>
    </row>
    <row r="67" spans="1:13" ht="16.5" customHeight="1">
      <c r="A67" s="16"/>
      <c r="B67" s="42">
        <f t="shared" si="0"/>
      </c>
      <c r="C67" s="3">
        <v>54</v>
      </c>
      <c r="D67" s="39"/>
      <c r="E67" s="40"/>
      <c r="F67" s="11"/>
      <c r="G67" s="13">
        <f>IF(F67="","",VLOOKUP(F67,'体験学習コード'!$A$1:$B$17,2))</f>
      </c>
      <c r="H67" s="10"/>
      <c r="I67" s="13">
        <f>IF(H67="","",VLOOKUP(H67,'体験学習コード'!$A$1:$B$17,2))</f>
      </c>
      <c r="J67" s="11"/>
      <c r="K67" s="15">
        <f>IF(J67="","",VLOOKUP(J67,'体験部活動コード'!$A$1:$B$24,2))</f>
      </c>
      <c r="L67" s="36"/>
      <c r="M67" s="5"/>
    </row>
    <row r="68" spans="1:13" ht="16.5" customHeight="1">
      <c r="A68" s="16"/>
      <c r="B68" s="42">
        <f t="shared" si="0"/>
      </c>
      <c r="C68" s="3">
        <v>55</v>
      </c>
      <c r="D68" s="39"/>
      <c r="E68" s="40"/>
      <c r="F68" s="11"/>
      <c r="G68" s="13">
        <f>IF(F68="","",VLOOKUP(F68,'体験学習コード'!$A$1:$B$17,2))</f>
      </c>
      <c r="H68" s="10"/>
      <c r="I68" s="13">
        <f>IF(H68="","",VLOOKUP(H68,'体験学習コード'!$A$1:$B$17,2))</f>
      </c>
      <c r="J68" s="11"/>
      <c r="K68" s="15">
        <f>IF(J68="","",VLOOKUP(J68,'体験部活動コード'!$A$1:$B$24,2))</f>
      </c>
      <c r="L68" s="36"/>
      <c r="M68" s="5"/>
    </row>
    <row r="69" spans="1:13" ht="16.5" customHeight="1">
      <c r="A69" s="16"/>
      <c r="B69" s="42">
        <f t="shared" si="0"/>
      </c>
      <c r="C69" s="3">
        <v>56</v>
      </c>
      <c r="D69" s="39"/>
      <c r="E69" s="40"/>
      <c r="F69" s="11"/>
      <c r="G69" s="13">
        <f>IF(F69="","",VLOOKUP(F69,'体験学習コード'!$A$1:$B$17,2))</f>
      </c>
      <c r="H69" s="10"/>
      <c r="I69" s="13">
        <f>IF(H69="","",VLOOKUP(H69,'体験学習コード'!$A$1:$B$17,2))</f>
      </c>
      <c r="J69" s="11"/>
      <c r="K69" s="15">
        <f>IF(J69="","",VLOOKUP(J69,'体験部活動コード'!$A$1:$B$24,2))</f>
      </c>
      <c r="L69" s="36"/>
      <c r="M69" s="5"/>
    </row>
    <row r="70" spans="1:13" ht="16.5" customHeight="1">
      <c r="A70" s="16"/>
      <c r="B70" s="42">
        <f t="shared" si="0"/>
      </c>
      <c r="C70" s="3">
        <v>57</v>
      </c>
      <c r="D70" s="39"/>
      <c r="E70" s="40"/>
      <c r="F70" s="11"/>
      <c r="G70" s="13">
        <f>IF(F70="","",VLOOKUP(F70,'体験学習コード'!$A$1:$B$17,2))</f>
      </c>
      <c r="H70" s="10"/>
      <c r="I70" s="13">
        <f>IF(H70="","",VLOOKUP(H70,'体験学習コード'!$A$1:$B$17,2))</f>
      </c>
      <c r="J70" s="11"/>
      <c r="K70" s="15">
        <f>IF(J70="","",VLOOKUP(J70,'体験部活動コード'!$A$1:$B$24,2))</f>
      </c>
      <c r="L70" s="36"/>
      <c r="M70" s="5"/>
    </row>
    <row r="71" spans="1:13" ht="16.5" customHeight="1">
      <c r="A71" s="16"/>
      <c r="B71" s="42">
        <f t="shared" si="0"/>
      </c>
      <c r="C71" s="3">
        <v>58</v>
      </c>
      <c r="D71" s="39"/>
      <c r="E71" s="40"/>
      <c r="F71" s="11"/>
      <c r="G71" s="13">
        <f>IF(F71="","",VLOOKUP(F71,'体験学習コード'!$A$1:$B$17,2))</f>
      </c>
      <c r="H71" s="10"/>
      <c r="I71" s="13">
        <f>IF(H71="","",VLOOKUP(H71,'体験学習コード'!$A$1:$B$17,2))</f>
      </c>
      <c r="J71" s="11"/>
      <c r="K71" s="15">
        <f>IF(J71="","",VLOOKUP(J71,'体験部活動コード'!$A$1:$B$24,2))</f>
      </c>
      <c r="L71" s="36"/>
      <c r="M71" s="5"/>
    </row>
    <row r="72" spans="1:13" ht="16.5" customHeight="1">
      <c r="A72" s="16"/>
      <c r="B72" s="42">
        <f t="shared" si="0"/>
      </c>
      <c r="C72" s="3">
        <v>59</v>
      </c>
      <c r="D72" s="39"/>
      <c r="E72" s="40"/>
      <c r="F72" s="11"/>
      <c r="G72" s="13">
        <f>IF(F72="","",VLOOKUP(F72,'体験学習コード'!$A$1:$B$17,2))</f>
      </c>
      <c r="H72" s="10"/>
      <c r="I72" s="13">
        <f>IF(H72="","",VLOOKUP(H72,'体験学習コード'!$A$1:$B$17,2))</f>
      </c>
      <c r="J72" s="11"/>
      <c r="K72" s="15">
        <f>IF(J72="","",VLOOKUP(J72,'体験部活動コード'!$A$1:$B$24,2))</f>
      </c>
      <c r="L72" s="36"/>
      <c r="M72" s="5"/>
    </row>
    <row r="73" spans="1:13" ht="16.5" customHeight="1">
      <c r="A73" s="16"/>
      <c r="B73" s="42">
        <f t="shared" si="0"/>
      </c>
      <c r="C73" s="3">
        <v>60</v>
      </c>
      <c r="D73" s="39"/>
      <c r="E73" s="40"/>
      <c r="F73" s="11"/>
      <c r="G73" s="13">
        <f>IF(F73="","",VLOOKUP(F73,'体験学習コード'!$A$1:$B$17,2))</f>
      </c>
      <c r="H73" s="10"/>
      <c r="I73" s="13">
        <f>IF(H73="","",VLOOKUP(H73,'体験学習コード'!$A$1:$B$17,2))</f>
      </c>
      <c r="J73" s="11"/>
      <c r="K73" s="15">
        <f>IF(J73="","",VLOOKUP(J73,'体験部活動コード'!$A$1:$B$24,2))</f>
      </c>
      <c r="L73" s="36"/>
      <c r="M73" s="5"/>
    </row>
    <row r="74" spans="1:13" ht="16.5" customHeight="1">
      <c r="A74" s="16"/>
      <c r="B74" s="42">
        <f t="shared" si="0"/>
      </c>
      <c r="C74" s="3">
        <v>61</v>
      </c>
      <c r="D74" s="39"/>
      <c r="E74" s="40"/>
      <c r="F74" s="11"/>
      <c r="G74" s="13">
        <f>IF(F74="","",VLOOKUP(F74,'体験学習コード'!$A$1:$B$17,2))</f>
      </c>
      <c r="H74" s="10"/>
      <c r="I74" s="13">
        <f>IF(H74="","",VLOOKUP(H74,'体験学習コード'!$A$1:$B$17,2))</f>
      </c>
      <c r="J74" s="11"/>
      <c r="K74" s="15">
        <f>IF(J74="","",VLOOKUP(J74,'体験部活動コード'!$A$1:$B$24,2))</f>
      </c>
      <c r="L74" s="36"/>
      <c r="M74" s="5"/>
    </row>
    <row r="75" spans="1:13" ht="16.5" customHeight="1">
      <c r="A75" s="16"/>
      <c r="B75" s="42">
        <f t="shared" si="0"/>
      </c>
      <c r="C75" s="3">
        <v>62</v>
      </c>
      <c r="D75" s="39"/>
      <c r="E75" s="40"/>
      <c r="F75" s="11"/>
      <c r="G75" s="13">
        <f>IF(F75="","",VLOOKUP(F75,'体験学習コード'!$A$1:$B$17,2))</f>
      </c>
      <c r="H75" s="10"/>
      <c r="I75" s="13">
        <f>IF(H75="","",VLOOKUP(H75,'体験学習コード'!$A$1:$B$17,2))</f>
      </c>
      <c r="J75" s="11"/>
      <c r="K75" s="15">
        <f>IF(J75="","",VLOOKUP(J75,'体験部活動コード'!$A$1:$B$24,2))</f>
      </c>
      <c r="L75" s="36"/>
      <c r="M75" s="5"/>
    </row>
    <row r="76" spans="1:13" ht="16.5" customHeight="1">
      <c r="A76" s="16"/>
      <c r="B76" s="42">
        <f t="shared" si="0"/>
      </c>
      <c r="C76" s="3">
        <v>63</v>
      </c>
      <c r="D76" s="39"/>
      <c r="E76" s="40"/>
      <c r="F76" s="11"/>
      <c r="G76" s="13">
        <f>IF(F76="","",VLOOKUP(F76,'体験学習コード'!$A$1:$B$17,2))</f>
      </c>
      <c r="H76" s="10"/>
      <c r="I76" s="13">
        <f>IF(H76="","",VLOOKUP(H76,'体験学習コード'!$A$1:$B$17,2))</f>
      </c>
      <c r="J76" s="11"/>
      <c r="K76" s="15">
        <f>IF(J76="","",VLOOKUP(J76,'体験部活動コード'!$A$1:$B$24,2))</f>
      </c>
      <c r="L76" s="36"/>
      <c r="M76" s="5"/>
    </row>
    <row r="77" spans="1:13" ht="16.5" customHeight="1">
      <c r="A77" s="16"/>
      <c r="B77" s="42">
        <f t="shared" si="0"/>
      </c>
      <c r="C77" s="3">
        <v>64</v>
      </c>
      <c r="D77" s="39"/>
      <c r="E77" s="40"/>
      <c r="F77" s="11"/>
      <c r="G77" s="13">
        <f>IF(F77="","",VLOOKUP(F77,'体験学習コード'!$A$1:$B$17,2))</f>
      </c>
      <c r="H77" s="10"/>
      <c r="I77" s="13">
        <f>IF(H77="","",VLOOKUP(H77,'体験学習コード'!$A$1:$B$17,2))</f>
      </c>
      <c r="J77" s="11"/>
      <c r="K77" s="15">
        <f>IF(J77="","",VLOOKUP(J77,'体験部活動コード'!$A$1:$B$24,2))</f>
      </c>
      <c r="L77" s="36"/>
      <c r="M77" s="5"/>
    </row>
    <row r="78" spans="1:13" ht="16.5" customHeight="1">
      <c r="A78" s="16"/>
      <c r="B78" s="42">
        <f t="shared" si="0"/>
      </c>
      <c r="C78" s="3">
        <v>65</v>
      </c>
      <c r="D78" s="39"/>
      <c r="E78" s="40"/>
      <c r="F78" s="11"/>
      <c r="G78" s="13">
        <f>IF(F78="","",VLOOKUP(F78,'体験学習コード'!$A$1:$B$17,2))</f>
      </c>
      <c r="H78" s="10"/>
      <c r="I78" s="13">
        <f>IF(H78="","",VLOOKUP(H78,'体験学習コード'!$A$1:$B$17,2))</f>
      </c>
      <c r="J78" s="11"/>
      <c r="K78" s="15">
        <f>IF(J78="","",VLOOKUP(J78,'体験部活動コード'!$A$1:$B$24,2))</f>
      </c>
      <c r="L78" s="36"/>
      <c r="M78" s="5"/>
    </row>
    <row r="79" spans="1:13" ht="16.5" customHeight="1">
      <c r="A79" s="16"/>
      <c r="B79" s="42">
        <f aca="true" t="shared" si="1" ref="B79:B95">IF($F$6="","",$F$6)</f>
      </c>
      <c r="C79" s="3">
        <v>66</v>
      </c>
      <c r="D79" s="39"/>
      <c r="E79" s="40"/>
      <c r="F79" s="11"/>
      <c r="G79" s="13">
        <f>IF(F79="","",VLOOKUP(F79,'体験学習コード'!$A$1:$B$17,2))</f>
      </c>
      <c r="H79" s="10"/>
      <c r="I79" s="13">
        <f>IF(H79="","",VLOOKUP(H79,'体験学習コード'!$A$1:$B$17,2))</f>
      </c>
      <c r="J79" s="11"/>
      <c r="K79" s="15">
        <f>IF(J79="","",VLOOKUP(J79,'体験部活動コード'!$A$1:$B$24,2))</f>
      </c>
      <c r="L79" s="36"/>
      <c r="M79" s="5"/>
    </row>
    <row r="80" spans="1:13" ht="16.5" customHeight="1">
      <c r="A80" s="16"/>
      <c r="B80" s="42">
        <f t="shared" si="1"/>
      </c>
      <c r="C80" s="3">
        <v>67</v>
      </c>
      <c r="D80" s="39"/>
      <c r="E80" s="40"/>
      <c r="F80" s="11"/>
      <c r="G80" s="13">
        <f>IF(F80="","",VLOOKUP(F80,'体験学習コード'!$A$1:$B$17,2))</f>
      </c>
      <c r="H80" s="10"/>
      <c r="I80" s="13">
        <f>IF(H80="","",VLOOKUP(H80,'体験学習コード'!$A$1:$B$17,2))</f>
      </c>
      <c r="J80" s="11"/>
      <c r="K80" s="15">
        <f>IF(J80="","",VLOOKUP(J80,'体験部活動コード'!$A$1:$B$24,2))</f>
      </c>
      <c r="L80" s="36"/>
      <c r="M80" s="5"/>
    </row>
    <row r="81" spans="1:13" ht="16.5" customHeight="1">
      <c r="A81" s="16"/>
      <c r="B81" s="42">
        <f t="shared" si="1"/>
      </c>
      <c r="C81" s="3">
        <v>68</v>
      </c>
      <c r="D81" s="39"/>
      <c r="E81" s="40"/>
      <c r="F81" s="11"/>
      <c r="G81" s="13">
        <f>IF(F81="","",VLOOKUP(F81,'体験学習コード'!$A$1:$B$17,2))</f>
      </c>
      <c r="H81" s="10"/>
      <c r="I81" s="13">
        <f>IF(H81="","",VLOOKUP(H81,'体験学習コード'!$A$1:$B$17,2))</f>
      </c>
      <c r="J81" s="11"/>
      <c r="K81" s="15">
        <f>IF(J81="","",VLOOKUP(J81,'体験部活動コード'!$A$1:$B$24,2))</f>
      </c>
      <c r="L81" s="36"/>
      <c r="M81" s="5"/>
    </row>
    <row r="82" spans="1:13" ht="16.5" customHeight="1">
      <c r="A82" s="16"/>
      <c r="B82" s="42">
        <f t="shared" si="1"/>
      </c>
      <c r="C82" s="3">
        <v>69</v>
      </c>
      <c r="D82" s="39"/>
      <c r="E82" s="40"/>
      <c r="F82" s="11"/>
      <c r="G82" s="13">
        <f>IF(F82="","",VLOOKUP(F82,'体験学習コード'!$A$1:$B$17,2))</f>
      </c>
      <c r="H82" s="10"/>
      <c r="I82" s="13">
        <f>IF(H82="","",VLOOKUP(H82,'体験学習コード'!$A$1:$B$17,2))</f>
      </c>
      <c r="J82" s="11"/>
      <c r="K82" s="15">
        <f>IF(J82="","",VLOOKUP(J82,'体験部活動コード'!$A$1:$B$24,2))</f>
      </c>
      <c r="L82" s="36"/>
      <c r="M82" s="5"/>
    </row>
    <row r="83" spans="1:13" ht="16.5" customHeight="1">
      <c r="A83" s="16"/>
      <c r="B83" s="42">
        <f t="shared" si="1"/>
      </c>
      <c r="C83" s="3">
        <v>70</v>
      </c>
      <c r="D83" s="39"/>
      <c r="E83" s="40"/>
      <c r="F83" s="11"/>
      <c r="G83" s="13">
        <f>IF(F83="","",VLOOKUP(F83,'体験学習コード'!$A$1:$B$17,2))</f>
      </c>
      <c r="H83" s="10"/>
      <c r="I83" s="13">
        <f>IF(H83="","",VLOOKUP(H83,'体験学習コード'!$A$1:$B$17,2))</f>
      </c>
      <c r="J83" s="11"/>
      <c r="K83" s="15">
        <f>IF(J83="","",VLOOKUP(J83,'体験部活動コード'!$A$1:$B$24,2))</f>
      </c>
      <c r="L83" s="36"/>
      <c r="M83" s="5"/>
    </row>
    <row r="84" spans="1:13" ht="16.5" customHeight="1">
      <c r="A84" s="16"/>
      <c r="B84" s="42">
        <f t="shared" si="1"/>
      </c>
      <c r="C84" s="3">
        <v>71</v>
      </c>
      <c r="D84" s="39"/>
      <c r="E84" s="40"/>
      <c r="F84" s="11"/>
      <c r="G84" s="13">
        <f>IF(F84="","",VLOOKUP(F84,'体験学習コード'!$A$1:$B$17,2))</f>
      </c>
      <c r="H84" s="10"/>
      <c r="I84" s="13">
        <f>IF(H84="","",VLOOKUP(H84,'体験学習コード'!$A$1:$B$17,2))</f>
      </c>
      <c r="J84" s="11"/>
      <c r="K84" s="15">
        <f>IF(J84="","",VLOOKUP(J84,'体験部活動コード'!$A$1:$B$24,2))</f>
      </c>
      <c r="L84" s="36"/>
      <c r="M84" s="5"/>
    </row>
    <row r="85" spans="1:13" ht="16.5" customHeight="1">
      <c r="A85" s="16"/>
      <c r="B85" s="42">
        <f t="shared" si="1"/>
      </c>
      <c r="C85" s="3">
        <v>72</v>
      </c>
      <c r="D85" s="39"/>
      <c r="E85" s="40"/>
      <c r="F85" s="11"/>
      <c r="G85" s="13">
        <f>IF(F85="","",VLOOKUP(F85,'体験学習コード'!$A$1:$B$17,2))</f>
      </c>
      <c r="H85" s="10"/>
      <c r="I85" s="13">
        <f>IF(H85="","",VLOOKUP(H85,'体験学習コード'!$A$1:$B$17,2))</f>
      </c>
      <c r="J85" s="11"/>
      <c r="K85" s="15">
        <f>IF(J85="","",VLOOKUP(J85,'体験部活動コード'!$A$1:$B$24,2))</f>
      </c>
      <c r="L85" s="36"/>
      <c r="M85" s="5"/>
    </row>
    <row r="86" spans="1:13" ht="16.5" customHeight="1">
      <c r="A86" s="16"/>
      <c r="B86" s="42">
        <f t="shared" si="1"/>
      </c>
      <c r="C86" s="3">
        <v>73</v>
      </c>
      <c r="D86" s="39"/>
      <c r="E86" s="40"/>
      <c r="F86" s="11"/>
      <c r="G86" s="13">
        <f>IF(F86="","",VLOOKUP(F86,'体験学習コード'!$A$1:$B$17,2))</f>
      </c>
      <c r="H86" s="10"/>
      <c r="I86" s="13">
        <f>IF(H86="","",VLOOKUP(H86,'体験学習コード'!$A$1:$B$17,2))</f>
      </c>
      <c r="J86" s="11"/>
      <c r="K86" s="15">
        <f>IF(J86="","",VLOOKUP(J86,'体験部活動コード'!$A$1:$B$24,2))</f>
      </c>
      <c r="L86" s="36"/>
      <c r="M86" s="5"/>
    </row>
    <row r="87" spans="1:13" ht="16.5" customHeight="1">
      <c r="A87" s="16"/>
      <c r="B87" s="42">
        <f t="shared" si="1"/>
      </c>
      <c r="C87" s="3">
        <v>74</v>
      </c>
      <c r="D87" s="39"/>
      <c r="E87" s="40"/>
      <c r="F87" s="11"/>
      <c r="G87" s="13">
        <f>IF(F87="","",VLOOKUP(F87,'体験学習コード'!$A$1:$B$17,2))</f>
      </c>
      <c r="H87" s="10"/>
      <c r="I87" s="13">
        <f>IF(H87="","",VLOOKUP(H87,'体験学習コード'!$A$1:$B$17,2))</f>
      </c>
      <c r="J87" s="11"/>
      <c r="K87" s="15">
        <f>IF(J87="","",VLOOKUP(J87,'体験部活動コード'!$A$1:$B$24,2))</f>
      </c>
      <c r="L87" s="36"/>
      <c r="M87" s="5"/>
    </row>
    <row r="88" spans="1:13" ht="16.5" customHeight="1">
      <c r="A88" s="16"/>
      <c r="B88" s="42">
        <f t="shared" si="1"/>
      </c>
      <c r="C88" s="3">
        <v>75</v>
      </c>
      <c r="D88" s="39"/>
      <c r="E88" s="40"/>
      <c r="F88" s="11"/>
      <c r="G88" s="13">
        <f>IF(F88="","",VLOOKUP(F88,'体験学習コード'!$A$1:$B$17,2))</f>
      </c>
      <c r="H88" s="10"/>
      <c r="I88" s="13">
        <f>IF(H88="","",VLOOKUP(H88,'体験学習コード'!$A$1:$B$17,2))</f>
      </c>
      <c r="J88" s="11"/>
      <c r="K88" s="15">
        <f>IF(J88="","",VLOOKUP(J88,'体験部活動コード'!$A$1:$B$24,2))</f>
      </c>
      <c r="L88" s="36"/>
      <c r="M88" s="5"/>
    </row>
    <row r="89" spans="1:13" ht="16.5" customHeight="1">
      <c r="A89" s="16"/>
      <c r="B89" s="42">
        <f t="shared" si="1"/>
      </c>
      <c r="C89" s="3">
        <v>76</v>
      </c>
      <c r="D89" s="39"/>
      <c r="E89" s="40"/>
      <c r="F89" s="11"/>
      <c r="G89" s="13">
        <f>IF(F89="","",VLOOKUP(F89,'体験学習コード'!$A$1:$B$17,2))</f>
      </c>
      <c r="H89" s="10"/>
      <c r="I89" s="13">
        <f>IF(H89="","",VLOOKUP(H89,'体験学習コード'!$A$1:$B$17,2))</f>
      </c>
      <c r="J89" s="11"/>
      <c r="K89" s="15">
        <f>IF(J89="","",VLOOKUP(J89,'体験部活動コード'!$A$1:$B$24,2))</f>
      </c>
      <c r="L89" s="36"/>
      <c r="M89" s="5"/>
    </row>
    <row r="90" spans="1:13" ht="16.5" customHeight="1">
      <c r="A90" s="16"/>
      <c r="B90" s="42">
        <f t="shared" si="1"/>
      </c>
      <c r="C90" s="3">
        <v>77</v>
      </c>
      <c r="D90" s="39"/>
      <c r="E90" s="40"/>
      <c r="F90" s="11"/>
      <c r="G90" s="13">
        <f>IF(F90="","",VLOOKUP(F90,'体験学習コード'!$A$1:$B$17,2))</f>
      </c>
      <c r="H90" s="10"/>
      <c r="I90" s="13">
        <f>IF(H90="","",VLOOKUP(H90,'体験学習コード'!$A$1:$B$17,2))</f>
      </c>
      <c r="J90" s="11"/>
      <c r="K90" s="15">
        <f>IF(J90="","",VLOOKUP(J90,'体験部活動コード'!$A$1:$B$24,2))</f>
      </c>
      <c r="L90" s="36"/>
      <c r="M90" s="5"/>
    </row>
    <row r="91" spans="1:13" ht="16.5" customHeight="1">
      <c r="A91" s="16"/>
      <c r="B91" s="42">
        <f t="shared" si="1"/>
      </c>
      <c r="C91" s="3">
        <v>78</v>
      </c>
      <c r="D91" s="39"/>
      <c r="E91" s="40"/>
      <c r="F91" s="11"/>
      <c r="G91" s="13">
        <f>IF(F91="","",VLOOKUP(F91,'体験学習コード'!$A$1:$B$17,2))</f>
      </c>
      <c r="H91" s="10"/>
      <c r="I91" s="13">
        <f>IF(H91="","",VLOOKUP(H91,'体験学習コード'!$A$1:$B$17,2))</f>
      </c>
      <c r="J91" s="11"/>
      <c r="K91" s="15">
        <f>IF(J91="","",VLOOKUP(J91,'体験部活動コード'!$A$1:$B$24,2))</f>
      </c>
      <c r="L91" s="36"/>
      <c r="M91" s="5"/>
    </row>
    <row r="92" spans="1:13" ht="16.5" customHeight="1">
      <c r="A92" s="16"/>
      <c r="B92" s="42">
        <f t="shared" si="1"/>
      </c>
      <c r="C92" s="3">
        <v>79</v>
      </c>
      <c r="D92" s="39"/>
      <c r="E92" s="40"/>
      <c r="F92" s="11"/>
      <c r="G92" s="13">
        <f>IF(F92="","",VLOOKUP(F92,'体験学習コード'!$A$1:$B$17,2))</f>
      </c>
      <c r="H92" s="10"/>
      <c r="I92" s="13">
        <f>IF(H92="","",VLOOKUP(H92,'体験学習コード'!$A$1:$B$17,2))</f>
      </c>
      <c r="J92" s="11"/>
      <c r="K92" s="15">
        <f>IF(J92="","",VLOOKUP(J92,'体験部活動コード'!$A$1:$B$24,2))</f>
      </c>
      <c r="L92" s="36"/>
      <c r="M92" s="5"/>
    </row>
    <row r="93" spans="1:13" ht="16.5" customHeight="1">
      <c r="A93" s="16"/>
      <c r="B93" s="42">
        <f t="shared" si="1"/>
      </c>
      <c r="C93" s="3">
        <v>80</v>
      </c>
      <c r="D93" s="39"/>
      <c r="E93" s="40"/>
      <c r="F93" s="11"/>
      <c r="G93" s="13">
        <f>IF(F93="","",VLOOKUP(F93,'体験学習コード'!$A$1:$B$17,2))</f>
      </c>
      <c r="H93" s="10"/>
      <c r="I93" s="13">
        <f>IF(H93="","",VLOOKUP(H93,'体験学習コード'!$A$1:$B$17,2))</f>
      </c>
      <c r="J93" s="11"/>
      <c r="K93" s="15">
        <f>IF(J93="","",VLOOKUP(J93,'体験部活動コード'!$A$1:$B$24,2))</f>
      </c>
      <c r="L93" s="36"/>
      <c r="M93" s="5"/>
    </row>
    <row r="94" spans="1:13" ht="16.5" customHeight="1">
      <c r="A94" s="16"/>
      <c r="B94" s="42">
        <f t="shared" si="1"/>
      </c>
      <c r="C94" s="3">
        <v>81</v>
      </c>
      <c r="D94" s="39"/>
      <c r="E94" s="40"/>
      <c r="F94" s="11"/>
      <c r="G94" s="13">
        <f>IF(F94="","",VLOOKUP(F94,'体験学習コード'!$A$1:$B$17,2))</f>
      </c>
      <c r="H94" s="10"/>
      <c r="I94" s="13">
        <f>IF(H94="","",VLOOKUP(H94,'体験学習コード'!$A$1:$B$17,2))</f>
      </c>
      <c r="J94" s="11"/>
      <c r="K94" s="15">
        <f>IF(J94="","",VLOOKUP(J94,'体験部活動コード'!$A$1:$B$24,2))</f>
      </c>
      <c r="L94" s="36"/>
      <c r="M94" s="5"/>
    </row>
    <row r="95" spans="1:13" ht="16.5" customHeight="1">
      <c r="A95" s="16"/>
      <c r="B95" s="42">
        <f t="shared" si="1"/>
      </c>
      <c r="C95" s="3">
        <v>82</v>
      </c>
      <c r="D95" s="39"/>
      <c r="E95" s="40"/>
      <c r="F95" s="11"/>
      <c r="G95" s="13">
        <f>IF(F95="","",VLOOKUP(F95,'体験学習コード'!$A$1:$B$17,2))</f>
      </c>
      <c r="H95" s="10"/>
      <c r="I95" s="13">
        <f>IF(H95="","",VLOOKUP(H95,'体験学習コード'!$A$1:$B$17,2))</f>
      </c>
      <c r="J95" s="11"/>
      <c r="K95" s="15">
        <f>IF(J95="","",VLOOKUP(J95,'体験部活動コード'!$A$1:$B$24,2))</f>
      </c>
      <c r="L95" s="36"/>
      <c r="M95" s="5"/>
    </row>
  </sheetData>
  <sheetProtection insertRows="0"/>
  <mergeCells count="19">
    <mergeCell ref="C9:E9"/>
    <mergeCell ref="C10:E10"/>
    <mergeCell ref="B12:C12"/>
    <mergeCell ref="F5:K5"/>
    <mergeCell ref="F6:K6"/>
    <mergeCell ref="F7:K7"/>
    <mergeCell ref="F8:K8"/>
    <mergeCell ref="F9:K9"/>
    <mergeCell ref="F10:K10"/>
    <mergeCell ref="A1:M1"/>
    <mergeCell ref="B2:L2"/>
    <mergeCell ref="B3:L3"/>
    <mergeCell ref="B4:L4"/>
    <mergeCell ref="F12:I12"/>
    <mergeCell ref="J12:K12"/>
    <mergeCell ref="C5:E5"/>
    <mergeCell ref="C6:E6"/>
    <mergeCell ref="C7:E7"/>
    <mergeCell ref="C8:E8"/>
  </mergeCells>
  <dataValidations count="5">
    <dataValidation allowBlank="1" showInputMessage="1" showErrorMessage="1" imeMode="on" sqref="L14:L95 F10 F5:F8 D14:D95"/>
    <dataValidation allowBlank="1" showInputMessage="1" showErrorMessage="1" imeMode="off" sqref="F9:K9 G14:G95 I14:I95 K14:K95"/>
    <dataValidation type="list" allowBlank="1" showInputMessage="1" showErrorMessage="1" error="男・女いずれかを入力してください。" imeMode="on" sqref="E14:E95">
      <formula1>"男,女"</formula1>
    </dataValidation>
    <dataValidation allowBlank="1" showInputMessage="1" imeMode="off" sqref="J14:J95"/>
    <dataValidation type="list" allowBlank="1" showInputMessage="1" showErrorMessage="1" error="半角大文字で入力してください。" imeMode="off" sqref="F14:F95 H14:H95">
      <formula1>"A,B,C,D,E,F,G,H,I,J,K,L,M,N,O"</formula1>
    </dataValidation>
  </dataValidations>
  <printOptions horizontalCentered="1"/>
  <pageMargins left="0.7874015748031497" right="0.5905511811023623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70"/>
  <sheetViews>
    <sheetView workbookViewId="0" topLeftCell="A1">
      <pane ySplit="13" topLeftCell="A20" activePane="bottomLeft" state="frozen"/>
      <selection pane="topLeft" activeCell="A1" sqref="A1"/>
      <selection pane="bottomLeft" activeCell="F5" sqref="F5:G5"/>
    </sheetView>
  </sheetViews>
  <sheetFormatPr defaultColWidth="8.796875" defaultRowHeight="15"/>
  <cols>
    <col min="1" max="1" width="1.203125" style="1" customWidth="1"/>
    <col min="2" max="2" width="11.59765625" style="1" bestFit="1" customWidth="1"/>
    <col min="3" max="3" width="5.59765625" style="4" bestFit="1" customWidth="1"/>
    <col min="4" max="4" width="18.3984375" style="1" bestFit="1" customWidth="1"/>
    <col min="5" max="5" width="5.5" style="1" bestFit="1" customWidth="1"/>
    <col min="6" max="6" width="18.3984375" style="1" customWidth="1"/>
    <col min="7" max="7" width="32.5" style="1" customWidth="1"/>
    <col min="8" max="8" width="1.1015625" style="1" customWidth="1"/>
    <col min="9" max="16384" width="9" style="1" customWidth="1"/>
  </cols>
  <sheetData>
    <row r="1" spans="1:8" s="17" customFormat="1" ht="19.5" thickBot="1">
      <c r="A1" s="93" t="s">
        <v>173</v>
      </c>
      <c r="B1" s="94"/>
      <c r="C1" s="94"/>
      <c r="D1" s="94"/>
      <c r="E1" s="94"/>
      <c r="F1" s="94"/>
      <c r="G1" s="94"/>
      <c r="H1" s="95"/>
    </row>
    <row r="2" spans="1:8" s="17" customFormat="1" ht="14.25">
      <c r="A2" s="18"/>
      <c r="B2" s="56"/>
      <c r="C2" s="56"/>
      <c r="D2" s="56"/>
      <c r="E2" s="56"/>
      <c r="F2" s="56"/>
      <c r="G2" s="56"/>
      <c r="H2" s="18"/>
    </row>
    <row r="3" spans="1:8" s="17" customFormat="1" ht="14.25">
      <c r="A3" s="18"/>
      <c r="B3" s="57" t="s">
        <v>171</v>
      </c>
      <c r="C3" s="57"/>
      <c r="D3" s="57"/>
      <c r="E3" s="57"/>
      <c r="F3" s="57"/>
      <c r="G3" s="57"/>
      <c r="H3" s="18"/>
    </row>
    <row r="4" spans="1:8" s="17" customFormat="1" ht="14.25">
      <c r="A4" s="18"/>
      <c r="B4" s="58" t="s">
        <v>4</v>
      </c>
      <c r="C4" s="58"/>
      <c r="D4" s="58"/>
      <c r="E4" s="58"/>
      <c r="F4" s="58"/>
      <c r="G4" s="58"/>
      <c r="H4" s="18"/>
    </row>
    <row r="5" spans="1:8" s="17" customFormat="1" ht="14.25">
      <c r="A5" s="18"/>
      <c r="B5" s="18"/>
      <c r="C5" s="64" t="s">
        <v>8</v>
      </c>
      <c r="D5" s="65"/>
      <c r="E5" s="66"/>
      <c r="F5" s="96">
        <f>IF('１中学生用'!F5:K5="","",'１中学生用'!F5:K5)</f>
      </c>
      <c r="G5" s="97">
        <f aca="true" t="shared" si="0" ref="G5:G10">IF($F$6="","",$F$6)</f>
      </c>
      <c r="H5" s="18"/>
    </row>
    <row r="6" spans="1:11" s="17" customFormat="1" ht="14.25">
      <c r="A6" s="18"/>
      <c r="B6" s="18"/>
      <c r="C6" s="67" t="s">
        <v>16</v>
      </c>
      <c r="D6" s="68"/>
      <c r="E6" s="69"/>
      <c r="F6" s="89">
        <f>IF('１中学生用'!F6:K6="","",'１中学生用'!F6:K6)</f>
      </c>
      <c r="G6" s="90">
        <f t="shared" si="0"/>
      </c>
      <c r="H6" s="18"/>
      <c r="K6" s="20"/>
    </row>
    <row r="7" spans="1:8" s="17" customFormat="1" ht="14.25">
      <c r="A7" s="18"/>
      <c r="B7" s="18"/>
      <c r="C7" s="67" t="s">
        <v>5</v>
      </c>
      <c r="D7" s="68"/>
      <c r="E7" s="69"/>
      <c r="F7" s="89">
        <f>IF('１中学生用'!F7:K7="","",'１中学生用'!F7:K7)</f>
      </c>
      <c r="G7" s="90">
        <f t="shared" si="0"/>
      </c>
      <c r="H7" s="18"/>
    </row>
    <row r="8" spans="1:8" s="17" customFormat="1" ht="14.25">
      <c r="A8" s="18"/>
      <c r="B8" s="18"/>
      <c r="C8" s="67" t="s">
        <v>6</v>
      </c>
      <c r="D8" s="68"/>
      <c r="E8" s="69"/>
      <c r="F8" s="89">
        <f>IF('１中学生用'!F8:K8="","",'１中学生用'!F8:K8)</f>
      </c>
      <c r="G8" s="90">
        <f t="shared" si="0"/>
      </c>
      <c r="H8" s="18"/>
    </row>
    <row r="9" spans="1:8" s="17" customFormat="1" ht="14.25">
      <c r="A9" s="18"/>
      <c r="B9" s="18"/>
      <c r="C9" s="70" t="s">
        <v>7</v>
      </c>
      <c r="D9" s="71"/>
      <c r="E9" s="72"/>
      <c r="F9" s="91">
        <f>IF('１中学生用'!F9:K9="","",'１中学生用'!F9:K9)</f>
      </c>
      <c r="G9" s="92">
        <f t="shared" si="0"/>
      </c>
      <c r="H9" s="18"/>
    </row>
    <row r="10" spans="1:8" s="17" customFormat="1" ht="28.5" customHeight="1">
      <c r="A10" s="18"/>
      <c r="B10" s="18"/>
      <c r="C10" s="73" t="s">
        <v>9</v>
      </c>
      <c r="D10" s="74"/>
      <c r="E10" s="75"/>
      <c r="F10" s="86">
        <f>IF('１中学生用'!F10:K10="","",'１中学生用'!F10:K10)</f>
      </c>
      <c r="G10" s="88">
        <f t="shared" si="0"/>
      </c>
      <c r="H10" s="18"/>
    </row>
    <row r="11" spans="1:8" s="17" customFormat="1" ht="14.25">
      <c r="A11" s="18"/>
      <c r="B11" s="18"/>
      <c r="C11" s="22"/>
      <c r="D11" s="18"/>
      <c r="E11" s="18"/>
      <c r="F11" s="18"/>
      <c r="G11" s="18"/>
      <c r="H11" s="18"/>
    </row>
    <row r="12" spans="1:8" s="17" customFormat="1" ht="14.25">
      <c r="A12" s="18"/>
      <c r="B12" s="76" t="s">
        <v>70</v>
      </c>
      <c r="C12" s="76"/>
      <c r="D12" s="18"/>
      <c r="E12" s="18"/>
      <c r="F12" s="18"/>
      <c r="G12" s="18"/>
      <c r="H12" s="18"/>
    </row>
    <row r="13" spans="1:8" s="20" customFormat="1" ht="33" customHeight="1">
      <c r="A13" s="34"/>
      <c r="B13" s="23" t="s">
        <v>3</v>
      </c>
      <c r="C13" s="43" t="s">
        <v>71</v>
      </c>
      <c r="D13" s="25" t="s">
        <v>102</v>
      </c>
      <c r="E13" s="44" t="s">
        <v>103</v>
      </c>
      <c r="F13" s="23" t="s">
        <v>104</v>
      </c>
      <c r="G13" s="23" t="s">
        <v>1</v>
      </c>
      <c r="H13" s="34"/>
    </row>
    <row r="14" spans="1:8" ht="16.5" customHeight="1">
      <c r="A14" s="16"/>
      <c r="B14" s="41">
        <f>IF($F$6="","",$F$6)</f>
      </c>
      <c r="C14" s="2" t="s">
        <v>72</v>
      </c>
      <c r="D14" s="47"/>
      <c r="E14" s="38"/>
      <c r="F14" s="48"/>
      <c r="G14" s="49"/>
      <c r="H14" s="16"/>
    </row>
    <row r="15" spans="1:8" ht="16.5" customHeight="1">
      <c r="A15" s="16"/>
      <c r="B15" s="42">
        <f aca="true" t="shared" si="1" ref="B15:B70">IF($F$6="","",$F$6)</f>
      </c>
      <c r="C15" s="3" t="s">
        <v>73</v>
      </c>
      <c r="D15" s="50"/>
      <c r="E15" s="40"/>
      <c r="F15" s="51"/>
      <c r="G15" s="52"/>
      <c r="H15" s="16"/>
    </row>
    <row r="16" spans="1:8" ht="16.5" customHeight="1">
      <c r="A16" s="16"/>
      <c r="B16" s="42">
        <f t="shared" si="1"/>
      </c>
      <c r="C16" s="3" t="s">
        <v>74</v>
      </c>
      <c r="D16" s="50"/>
      <c r="E16" s="40"/>
      <c r="F16" s="51"/>
      <c r="G16" s="52"/>
      <c r="H16" s="16"/>
    </row>
    <row r="17" spans="1:8" ht="16.5" customHeight="1">
      <c r="A17" s="16"/>
      <c r="B17" s="42">
        <f t="shared" si="1"/>
      </c>
      <c r="C17" s="3" t="s">
        <v>75</v>
      </c>
      <c r="D17" s="50"/>
      <c r="E17" s="40"/>
      <c r="F17" s="51"/>
      <c r="G17" s="52"/>
      <c r="H17" s="16"/>
    </row>
    <row r="18" spans="1:8" ht="16.5" customHeight="1">
      <c r="A18" s="16"/>
      <c r="B18" s="42">
        <f t="shared" si="1"/>
      </c>
      <c r="C18" s="3" t="s">
        <v>76</v>
      </c>
      <c r="D18" s="50"/>
      <c r="E18" s="40"/>
      <c r="F18" s="51"/>
      <c r="G18" s="52"/>
      <c r="H18" s="16"/>
    </row>
    <row r="19" spans="1:8" ht="16.5" customHeight="1">
      <c r="A19" s="16"/>
      <c r="B19" s="42">
        <f t="shared" si="1"/>
      </c>
      <c r="C19" s="3" t="s">
        <v>77</v>
      </c>
      <c r="D19" s="50"/>
      <c r="E19" s="40"/>
      <c r="F19" s="51"/>
      <c r="G19" s="52"/>
      <c r="H19" s="16"/>
    </row>
    <row r="20" spans="1:8" ht="16.5" customHeight="1">
      <c r="A20" s="16"/>
      <c r="B20" s="42">
        <f t="shared" si="1"/>
      </c>
      <c r="C20" s="3" t="s">
        <v>78</v>
      </c>
      <c r="D20" s="50"/>
      <c r="E20" s="40"/>
      <c r="F20" s="51"/>
      <c r="G20" s="52"/>
      <c r="H20" s="16"/>
    </row>
    <row r="21" spans="1:8" ht="16.5" customHeight="1">
      <c r="A21" s="16"/>
      <c r="B21" s="42">
        <f t="shared" si="1"/>
      </c>
      <c r="C21" s="3" t="s">
        <v>79</v>
      </c>
      <c r="D21" s="50"/>
      <c r="E21" s="40"/>
      <c r="F21" s="51"/>
      <c r="G21" s="52"/>
      <c r="H21" s="16"/>
    </row>
    <row r="22" spans="1:8" ht="16.5" customHeight="1">
      <c r="A22" s="16"/>
      <c r="B22" s="42">
        <f t="shared" si="1"/>
      </c>
      <c r="C22" s="3" t="s">
        <v>80</v>
      </c>
      <c r="D22" s="50"/>
      <c r="E22" s="40"/>
      <c r="F22" s="51"/>
      <c r="G22" s="52"/>
      <c r="H22" s="16"/>
    </row>
    <row r="23" spans="1:8" ht="16.5" customHeight="1">
      <c r="A23" s="16"/>
      <c r="B23" s="42">
        <f t="shared" si="1"/>
      </c>
      <c r="C23" s="3" t="s">
        <v>81</v>
      </c>
      <c r="D23" s="50"/>
      <c r="E23" s="40"/>
      <c r="F23" s="51"/>
      <c r="G23" s="52"/>
      <c r="H23" s="16"/>
    </row>
    <row r="24" spans="1:8" ht="16.5" customHeight="1">
      <c r="A24" s="16"/>
      <c r="B24" s="42">
        <f t="shared" si="1"/>
      </c>
      <c r="C24" s="3" t="s">
        <v>82</v>
      </c>
      <c r="D24" s="50"/>
      <c r="E24" s="40"/>
      <c r="F24" s="51"/>
      <c r="G24" s="52"/>
      <c r="H24" s="16"/>
    </row>
    <row r="25" spans="1:8" ht="16.5" customHeight="1">
      <c r="A25" s="16"/>
      <c r="B25" s="42">
        <f t="shared" si="1"/>
      </c>
      <c r="C25" s="3" t="s">
        <v>83</v>
      </c>
      <c r="D25" s="50"/>
      <c r="E25" s="40"/>
      <c r="F25" s="51"/>
      <c r="G25" s="52"/>
      <c r="H25" s="16"/>
    </row>
    <row r="26" spans="1:8" ht="16.5" customHeight="1">
      <c r="A26" s="16"/>
      <c r="B26" s="42">
        <f t="shared" si="1"/>
      </c>
      <c r="C26" s="3" t="s">
        <v>84</v>
      </c>
      <c r="D26" s="50"/>
      <c r="E26" s="40"/>
      <c r="F26" s="51"/>
      <c r="G26" s="52"/>
      <c r="H26" s="16"/>
    </row>
    <row r="27" spans="1:8" ht="16.5" customHeight="1">
      <c r="A27" s="16"/>
      <c r="B27" s="42">
        <f t="shared" si="1"/>
      </c>
      <c r="C27" s="3" t="s">
        <v>85</v>
      </c>
      <c r="D27" s="50"/>
      <c r="E27" s="40"/>
      <c r="F27" s="51"/>
      <c r="G27" s="52"/>
      <c r="H27" s="16"/>
    </row>
    <row r="28" spans="1:8" ht="16.5" customHeight="1">
      <c r="A28" s="16"/>
      <c r="B28" s="42">
        <f t="shared" si="1"/>
      </c>
      <c r="C28" s="3" t="s">
        <v>86</v>
      </c>
      <c r="D28" s="50"/>
      <c r="E28" s="40"/>
      <c r="F28" s="51"/>
      <c r="G28" s="52"/>
      <c r="H28" s="16"/>
    </row>
    <row r="29" spans="1:8" ht="16.5" customHeight="1">
      <c r="A29" s="16"/>
      <c r="B29" s="42">
        <f t="shared" si="1"/>
      </c>
      <c r="C29" s="3" t="s">
        <v>87</v>
      </c>
      <c r="D29" s="50"/>
      <c r="E29" s="40"/>
      <c r="F29" s="51"/>
      <c r="G29" s="52"/>
      <c r="H29" s="16"/>
    </row>
    <row r="30" spans="1:8" ht="16.5" customHeight="1">
      <c r="A30" s="16"/>
      <c r="B30" s="42">
        <f t="shared" si="1"/>
      </c>
      <c r="C30" s="3" t="s">
        <v>88</v>
      </c>
      <c r="D30" s="50"/>
      <c r="E30" s="40"/>
      <c r="F30" s="51"/>
      <c r="G30" s="52"/>
      <c r="H30" s="16"/>
    </row>
    <row r="31" spans="1:8" ht="16.5" customHeight="1">
      <c r="A31" s="16"/>
      <c r="B31" s="42">
        <f t="shared" si="1"/>
      </c>
      <c r="C31" s="3" t="s">
        <v>89</v>
      </c>
      <c r="D31" s="50"/>
      <c r="E31" s="40"/>
      <c r="F31" s="51"/>
      <c r="G31" s="52"/>
      <c r="H31" s="16"/>
    </row>
    <row r="32" spans="1:8" ht="16.5" customHeight="1">
      <c r="A32" s="16"/>
      <c r="B32" s="42">
        <f t="shared" si="1"/>
      </c>
      <c r="C32" s="3" t="s">
        <v>90</v>
      </c>
      <c r="D32" s="50"/>
      <c r="E32" s="40"/>
      <c r="F32" s="51"/>
      <c r="G32" s="52"/>
      <c r="H32" s="16"/>
    </row>
    <row r="33" spans="1:8" ht="16.5" customHeight="1">
      <c r="A33" s="16"/>
      <c r="B33" s="42">
        <f t="shared" si="1"/>
      </c>
      <c r="C33" s="3" t="s">
        <v>91</v>
      </c>
      <c r="D33" s="50"/>
      <c r="E33" s="40"/>
      <c r="F33" s="51"/>
      <c r="G33" s="52"/>
      <c r="H33" s="16"/>
    </row>
    <row r="34" spans="1:8" ht="16.5" customHeight="1">
      <c r="A34" s="16"/>
      <c r="B34" s="42">
        <f t="shared" si="1"/>
      </c>
      <c r="C34" s="3" t="s">
        <v>92</v>
      </c>
      <c r="D34" s="50"/>
      <c r="E34" s="40"/>
      <c r="F34" s="51"/>
      <c r="G34" s="52"/>
      <c r="H34" s="16"/>
    </row>
    <row r="35" spans="1:8" ht="16.5" customHeight="1">
      <c r="A35" s="16"/>
      <c r="B35" s="42">
        <f t="shared" si="1"/>
      </c>
      <c r="C35" s="3" t="s">
        <v>93</v>
      </c>
      <c r="D35" s="50"/>
      <c r="E35" s="40"/>
      <c r="F35" s="51"/>
      <c r="G35" s="52"/>
      <c r="H35" s="16"/>
    </row>
    <row r="36" spans="1:8" ht="16.5" customHeight="1">
      <c r="A36" s="16"/>
      <c r="B36" s="42">
        <f t="shared" si="1"/>
      </c>
      <c r="C36" s="3" t="s">
        <v>94</v>
      </c>
      <c r="D36" s="50"/>
      <c r="E36" s="40"/>
      <c r="F36" s="51"/>
      <c r="G36" s="52"/>
      <c r="H36" s="16"/>
    </row>
    <row r="37" spans="1:8" ht="16.5" customHeight="1">
      <c r="A37" s="16"/>
      <c r="B37" s="42">
        <f t="shared" si="1"/>
      </c>
      <c r="C37" s="3" t="s">
        <v>95</v>
      </c>
      <c r="D37" s="50"/>
      <c r="E37" s="40"/>
      <c r="F37" s="51"/>
      <c r="G37" s="52"/>
      <c r="H37" s="16"/>
    </row>
    <row r="38" spans="1:8" ht="16.5" customHeight="1">
      <c r="A38" s="16"/>
      <c r="B38" s="42">
        <f t="shared" si="1"/>
      </c>
      <c r="C38" s="3" t="s">
        <v>96</v>
      </c>
      <c r="D38" s="50"/>
      <c r="E38" s="40"/>
      <c r="F38" s="51"/>
      <c r="G38" s="52"/>
      <c r="H38" s="16"/>
    </row>
    <row r="39" spans="1:8" ht="16.5" customHeight="1">
      <c r="A39" s="16"/>
      <c r="B39" s="42">
        <f t="shared" si="1"/>
      </c>
      <c r="C39" s="3" t="s">
        <v>97</v>
      </c>
      <c r="D39" s="50"/>
      <c r="E39" s="40"/>
      <c r="F39" s="51"/>
      <c r="G39" s="52"/>
      <c r="H39" s="16"/>
    </row>
    <row r="40" spans="1:8" ht="16.5" customHeight="1">
      <c r="A40" s="16"/>
      <c r="B40" s="42">
        <f t="shared" si="1"/>
      </c>
      <c r="C40" s="3" t="s">
        <v>98</v>
      </c>
      <c r="D40" s="50"/>
      <c r="E40" s="40"/>
      <c r="F40" s="51"/>
      <c r="G40" s="52"/>
      <c r="H40" s="16"/>
    </row>
    <row r="41" spans="1:8" ht="16.5" customHeight="1">
      <c r="A41" s="16"/>
      <c r="B41" s="42">
        <f t="shared" si="1"/>
      </c>
      <c r="C41" s="3" t="s">
        <v>99</v>
      </c>
      <c r="D41" s="50"/>
      <c r="E41" s="40"/>
      <c r="F41" s="51"/>
      <c r="G41" s="52"/>
      <c r="H41" s="16"/>
    </row>
    <row r="42" spans="1:8" ht="16.5" customHeight="1">
      <c r="A42" s="16"/>
      <c r="B42" s="42">
        <f t="shared" si="1"/>
      </c>
      <c r="C42" s="3" t="s">
        <v>100</v>
      </c>
      <c r="D42" s="50"/>
      <c r="E42" s="40"/>
      <c r="F42" s="51"/>
      <c r="G42" s="52"/>
      <c r="H42" s="16"/>
    </row>
    <row r="43" spans="1:8" ht="16.5" customHeight="1">
      <c r="A43" s="16"/>
      <c r="B43" s="42">
        <f t="shared" si="1"/>
      </c>
      <c r="C43" s="3" t="s">
        <v>101</v>
      </c>
      <c r="D43" s="50"/>
      <c r="E43" s="40"/>
      <c r="F43" s="51"/>
      <c r="G43" s="52"/>
      <c r="H43" s="16"/>
    </row>
    <row r="44" spans="1:8" ht="16.5" customHeight="1">
      <c r="A44" s="16"/>
      <c r="B44" s="42">
        <f t="shared" si="1"/>
      </c>
      <c r="C44" s="3" t="s">
        <v>138</v>
      </c>
      <c r="D44" s="50"/>
      <c r="E44" s="40"/>
      <c r="F44" s="51"/>
      <c r="G44" s="52"/>
      <c r="H44" s="16"/>
    </row>
    <row r="45" spans="1:8" ht="16.5" customHeight="1">
      <c r="A45" s="16"/>
      <c r="B45" s="42">
        <f t="shared" si="1"/>
      </c>
      <c r="C45" s="3" t="s">
        <v>139</v>
      </c>
      <c r="D45" s="50"/>
      <c r="E45" s="40"/>
      <c r="F45" s="51"/>
      <c r="G45" s="52"/>
      <c r="H45" s="16"/>
    </row>
    <row r="46" spans="1:8" ht="16.5" customHeight="1">
      <c r="A46" s="16"/>
      <c r="B46" s="42">
        <f t="shared" si="1"/>
      </c>
      <c r="C46" s="3" t="s">
        <v>140</v>
      </c>
      <c r="D46" s="50"/>
      <c r="E46" s="40"/>
      <c r="F46" s="51"/>
      <c r="G46" s="52"/>
      <c r="H46" s="16"/>
    </row>
    <row r="47" spans="1:8" ht="16.5" customHeight="1">
      <c r="A47" s="16"/>
      <c r="B47" s="42">
        <f t="shared" si="1"/>
      </c>
      <c r="C47" s="3" t="s">
        <v>141</v>
      </c>
      <c r="D47" s="50"/>
      <c r="E47" s="40"/>
      <c r="F47" s="51"/>
      <c r="G47" s="52"/>
      <c r="H47" s="16"/>
    </row>
    <row r="48" spans="1:8" ht="16.5" customHeight="1">
      <c r="A48" s="16"/>
      <c r="B48" s="42">
        <f t="shared" si="1"/>
      </c>
      <c r="C48" s="3" t="s">
        <v>142</v>
      </c>
      <c r="D48" s="50"/>
      <c r="E48" s="40"/>
      <c r="F48" s="51"/>
      <c r="G48" s="52"/>
      <c r="H48" s="16"/>
    </row>
    <row r="49" spans="1:8" ht="16.5" customHeight="1">
      <c r="A49" s="16"/>
      <c r="B49" s="42">
        <f t="shared" si="1"/>
      </c>
      <c r="C49" s="3" t="s">
        <v>143</v>
      </c>
      <c r="D49" s="50"/>
      <c r="E49" s="40"/>
      <c r="F49" s="51"/>
      <c r="G49" s="52"/>
      <c r="H49" s="16"/>
    </row>
    <row r="50" spans="1:8" ht="16.5" customHeight="1">
      <c r="A50" s="16"/>
      <c r="B50" s="42">
        <f t="shared" si="1"/>
      </c>
      <c r="C50" s="3" t="s">
        <v>144</v>
      </c>
      <c r="D50" s="50"/>
      <c r="E50" s="40"/>
      <c r="F50" s="51"/>
      <c r="G50" s="52"/>
      <c r="H50" s="16"/>
    </row>
    <row r="51" spans="1:8" ht="16.5" customHeight="1">
      <c r="A51" s="16"/>
      <c r="B51" s="42">
        <f t="shared" si="1"/>
      </c>
      <c r="C51" s="3" t="s">
        <v>145</v>
      </c>
      <c r="D51" s="50"/>
      <c r="E51" s="40"/>
      <c r="F51" s="51"/>
      <c r="G51" s="52"/>
      <c r="H51" s="16"/>
    </row>
    <row r="52" spans="1:8" ht="16.5" customHeight="1">
      <c r="A52" s="16"/>
      <c r="B52" s="42">
        <f t="shared" si="1"/>
      </c>
      <c r="C52" s="3" t="s">
        <v>146</v>
      </c>
      <c r="D52" s="50"/>
      <c r="E52" s="40"/>
      <c r="F52" s="51"/>
      <c r="G52" s="52"/>
      <c r="H52" s="16"/>
    </row>
    <row r="53" spans="1:8" ht="16.5" customHeight="1">
      <c r="A53" s="16"/>
      <c r="B53" s="42">
        <f t="shared" si="1"/>
      </c>
      <c r="C53" s="3" t="s">
        <v>147</v>
      </c>
      <c r="D53" s="50"/>
      <c r="E53" s="40"/>
      <c r="F53" s="51"/>
      <c r="G53" s="52"/>
      <c r="H53" s="16"/>
    </row>
    <row r="54" spans="1:8" ht="16.5" customHeight="1">
      <c r="A54" s="16"/>
      <c r="B54" s="42">
        <f t="shared" si="1"/>
      </c>
      <c r="C54" s="3" t="s">
        <v>148</v>
      </c>
      <c r="D54" s="50"/>
      <c r="E54" s="40"/>
      <c r="F54" s="51"/>
      <c r="G54" s="52"/>
      <c r="H54" s="16"/>
    </row>
    <row r="55" spans="1:8" ht="16.5" customHeight="1">
      <c r="A55" s="16"/>
      <c r="B55" s="42">
        <f t="shared" si="1"/>
      </c>
      <c r="C55" s="3" t="s">
        <v>149</v>
      </c>
      <c r="D55" s="50"/>
      <c r="E55" s="40"/>
      <c r="F55" s="51"/>
      <c r="G55" s="52"/>
      <c r="H55" s="16"/>
    </row>
    <row r="56" spans="1:8" ht="16.5" customHeight="1">
      <c r="A56" s="16"/>
      <c r="B56" s="42">
        <f t="shared" si="1"/>
      </c>
      <c r="C56" s="3" t="s">
        <v>150</v>
      </c>
      <c r="D56" s="50"/>
      <c r="E56" s="40"/>
      <c r="F56" s="51"/>
      <c r="G56" s="52"/>
      <c r="H56" s="16"/>
    </row>
    <row r="57" spans="1:8" ht="16.5" customHeight="1">
      <c r="A57" s="16"/>
      <c r="B57" s="42">
        <f t="shared" si="1"/>
      </c>
      <c r="C57" s="3" t="s">
        <v>151</v>
      </c>
      <c r="D57" s="50"/>
      <c r="E57" s="40"/>
      <c r="F57" s="51"/>
      <c r="G57" s="52"/>
      <c r="H57" s="16"/>
    </row>
    <row r="58" spans="1:8" ht="16.5" customHeight="1">
      <c r="A58" s="16"/>
      <c r="B58" s="42">
        <f t="shared" si="1"/>
      </c>
      <c r="C58" s="3" t="s">
        <v>152</v>
      </c>
      <c r="D58" s="50"/>
      <c r="E58" s="40"/>
      <c r="F58" s="51"/>
      <c r="G58" s="52"/>
      <c r="H58" s="16"/>
    </row>
    <row r="59" spans="1:8" ht="16.5" customHeight="1">
      <c r="A59" s="16"/>
      <c r="B59" s="42">
        <f t="shared" si="1"/>
      </c>
      <c r="C59" s="3" t="s">
        <v>153</v>
      </c>
      <c r="D59" s="50"/>
      <c r="E59" s="40"/>
      <c r="F59" s="51"/>
      <c r="G59" s="52"/>
      <c r="H59" s="16"/>
    </row>
    <row r="60" spans="1:8" ht="16.5" customHeight="1">
      <c r="A60" s="16"/>
      <c r="B60" s="42">
        <f t="shared" si="1"/>
      </c>
      <c r="C60" s="3" t="s">
        <v>154</v>
      </c>
      <c r="D60" s="50"/>
      <c r="E60" s="40"/>
      <c r="F60" s="51"/>
      <c r="G60" s="52"/>
      <c r="H60" s="16"/>
    </row>
    <row r="61" spans="1:8" ht="16.5" customHeight="1">
      <c r="A61" s="16"/>
      <c r="B61" s="42">
        <f t="shared" si="1"/>
      </c>
      <c r="C61" s="3" t="s">
        <v>155</v>
      </c>
      <c r="D61" s="50"/>
      <c r="E61" s="40"/>
      <c r="F61" s="51"/>
      <c r="G61" s="52"/>
      <c r="H61" s="16"/>
    </row>
    <row r="62" spans="1:8" ht="16.5" customHeight="1">
      <c r="A62" s="16"/>
      <c r="B62" s="42">
        <f t="shared" si="1"/>
      </c>
      <c r="C62" s="3" t="s">
        <v>156</v>
      </c>
      <c r="D62" s="50"/>
      <c r="E62" s="40"/>
      <c r="F62" s="51"/>
      <c r="G62" s="52"/>
      <c r="H62" s="16"/>
    </row>
    <row r="63" spans="1:8" ht="16.5" customHeight="1">
      <c r="A63" s="16"/>
      <c r="B63" s="42">
        <f t="shared" si="1"/>
      </c>
      <c r="C63" s="3" t="s">
        <v>157</v>
      </c>
      <c r="D63" s="50"/>
      <c r="E63" s="40"/>
      <c r="F63" s="51"/>
      <c r="G63" s="52"/>
      <c r="H63" s="16"/>
    </row>
    <row r="64" spans="1:8" ht="16.5" customHeight="1">
      <c r="A64" s="16"/>
      <c r="B64" s="42">
        <f t="shared" si="1"/>
      </c>
      <c r="C64" s="3" t="s">
        <v>158</v>
      </c>
      <c r="D64" s="50"/>
      <c r="E64" s="40"/>
      <c r="F64" s="51"/>
      <c r="G64" s="52"/>
      <c r="H64" s="16"/>
    </row>
    <row r="65" spans="1:8" ht="16.5" customHeight="1">
      <c r="A65" s="16"/>
      <c r="B65" s="42">
        <f t="shared" si="1"/>
      </c>
      <c r="C65" s="3" t="s">
        <v>159</v>
      </c>
      <c r="D65" s="50"/>
      <c r="E65" s="40"/>
      <c r="F65" s="51"/>
      <c r="G65" s="52"/>
      <c r="H65" s="16"/>
    </row>
    <row r="66" spans="1:8" ht="16.5" customHeight="1">
      <c r="A66" s="16"/>
      <c r="B66" s="42">
        <f t="shared" si="1"/>
      </c>
      <c r="C66" s="3" t="s">
        <v>160</v>
      </c>
      <c r="D66" s="50"/>
      <c r="E66" s="40"/>
      <c r="F66" s="51"/>
      <c r="G66" s="52"/>
      <c r="H66" s="16"/>
    </row>
    <row r="67" spans="1:8" ht="16.5" customHeight="1">
      <c r="A67" s="16"/>
      <c r="B67" s="42">
        <f t="shared" si="1"/>
      </c>
      <c r="C67" s="3" t="s">
        <v>161</v>
      </c>
      <c r="D67" s="50"/>
      <c r="E67" s="40"/>
      <c r="F67" s="51"/>
      <c r="G67" s="52"/>
      <c r="H67" s="16"/>
    </row>
    <row r="68" spans="1:8" ht="16.5" customHeight="1">
      <c r="A68" s="16"/>
      <c r="B68" s="42">
        <f t="shared" si="1"/>
      </c>
      <c r="C68" s="3" t="s">
        <v>162</v>
      </c>
      <c r="D68" s="50"/>
      <c r="E68" s="40"/>
      <c r="F68" s="51"/>
      <c r="G68" s="52"/>
      <c r="H68" s="16"/>
    </row>
    <row r="69" spans="1:8" ht="16.5" customHeight="1">
      <c r="A69" s="16"/>
      <c r="B69" s="42">
        <f t="shared" si="1"/>
      </c>
      <c r="C69" s="3" t="s">
        <v>163</v>
      </c>
      <c r="D69" s="50"/>
      <c r="E69" s="40"/>
      <c r="F69" s="51"/>
      <c r="G69" s="52"/>
      <c r="H69" s="16"/>
    </row>
    <row r="70" spans="1:8" ht="16.5" customHeight="1">
      <c r="A70" s="16"/>
      <c r="B70" s="42">
        <f t="shared" si="1"/>
      </c>
      <c r="C70" s="3" t="s">
        <v>164</v>
      </c>
      <c r="D70" s="50"/>
      <c r="E70" s="40"/>
      <c r="F70" s="51"/>
      <c r="G70" s="52"/>
      <c r="H70" s="16"/>
    </row>
  </sheetData>
  <sheetProtection/>
  <mergeCells count="17">
    <mergeCell ref="B12:C12"/>
    <mergeCell ref="C6:E6"/>
    <mergeCell ref="C7:E7"/>
    <mergeCell ref="C8:E8"/>
    <mergeCell ref="A1:H1"/>
    <mergeCell ref="B2:G2"/>
    <mergeCell ref="B3:G3"/>
    <mergeCell ref="B4:G4"/>
    <mergeCell ref="C5:E5"/>
    <mergeCell ref="F5:G5"/>
    <mergeCell ref="F6:G6"/>
    <mergeCell ref="F7:G7"/>
    <mergeCell ref="F8:G8"/>
    <mergeCell ref="F9:G9"/>
    <mergeCell ref="F10:G10"/>
    <mergeCell ref="C9:E9"/>
    <mergeCell ref="C10:E10"/>
  </mergeCells>
  <dataValidations count="2">
    <dataValidation allowBlank="1" showInputMessage="1" showErrorMessage="1" imeMode="on" sqref="F5:F8 F10 D14:G70"/>
    <dataValidation allowBlank="1" showInputMessage="1" showErrorMessage="1" imeMode="off" sqref="F9"/>
  </dataValidations>
  <printOptions horizontalCentered="1"/>
  <pageMargins left="0.7874015748031497" right="0.5905511811023623" top="0.7874015748031497" bottom="0.5905511811023623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3"/>
  <sheetViews>
    <sheetView tabSelected="1" workbookViewId="0" topLeftCell="A1">
      <pane ySplit="13" topLeftCell="A14" activePane="bottomLeft" state="frozen"/>
      <selection pane="topLeft" activeCell="A1" sqref="A1"/>
      <selection pane="bottomLeft" activeCell="G13" sqref="G13"/>
    </sheetView>
  </sheetViews>
  <sheetFormatPr defaultColWidth="8.796875" defaultRowHeight="15"/>
  <cols>
    <col min="1" max="1" width="1.203125" style="1" customWidth="1"/>
    <col min="2" max="2" width="11.59765625" style="1" bestFit="1" customWidth="1"/>
    <col min="3" max="3" width="5.59765625" style="4" bestFit="1" customWidth="1"/>
    <col min="4" max="4" width="18.3984375" style="1" bestFit="1" customWidth="1"/>
    <col min="5" max="5" width="5.5" style="1" bestFit="1" customWidth="1"/>
    <col min="6" max="6" width="18.3984375" style="1" customWidth="1"/>
    <col min="7" max="7" width="32.5" style="1" customWidth="1"/>
    <col min="8" max="8" width="1.1015625" style="1" customWidth="1"/>
    <col min="9" max="16384" width="9" style="1" customWidth="1"/>
  </cols>
  <sheetData>
    <row r="1" spans="1:8" s="17" customFormat="1" ht="19.5" thickBot="1">
      <c r="A1" s="93" t="s">
        <v>173</v>
      </c>
      <c r="B1" s="94"/>
      <c r="C1" s="94"/>
      <c r="D1" s="94"/>
      <c r="E1" s="94"/>
      <c r="F1" s="94"/>
      <c r="G1" s="94"/>
      <c r="H1" s="95"/>
    </row>
    <row r="2" spans="1:8" s="17" customFormat="1" ht="14.25">
      <c r="A2" s="18"/>
      <c r="B2" s="56"/>
      <c r="C2" s="56"/>
      <c r="D2" s="56"/>
      <c r="E2" s="56"/>
      <c r="F2" s="56"/>
      <c r="G2" s="56"/>
      <c r="H2" s="18"/>
    </row>
    <row r="3" spans="1:8" s="17" customFormat="1" ht="14.25">
      <c r="A3" s="18"/>
      <c r="B3" s="57" t="s">
        <v>172</v>
      </c>
      <c r="C3" s="57"/>
      <c r="D3" s="57"/>
      <c r="E3" s="57"/>
      <c r="F3" s="57"/>
      <c r="G3" s="57"/>
      <c r="H3" s="18"/>
    </row>
    <row r="4" spans="1:8" s="17" customFormat="1" ht="14.25">
      <c r="A4" s="18"/>
      <c r="B4" s="58" t="s">
        <v>4</v>
      </c>
      <c r="C4" s="58"/>
      <c r="D4" s="58"/>
      <c r="E4" s="58"/>
      <c r="F4" s="58"/>
      <c r="G4" s="58"/>
      <c r="H4" s="18"/>
    </row>
    <row r="5" spans="1:8" s="17" customFormat="1" ht="14.25">
      <c r="A5" s="18"/>
      <c r="B5" s="18"/>
      <c r="C5" s="64" t="s">
        <v>8</v>
      </c>
      <c r="D5" s="65"/>
      <c r="E5" s="66"/>
      <c r="F5" s="96">
        <f>IF('１中学生用'!F5:K5="","",'１中学生用'!F5:K5)</f>
      </c>
      <c r="G5" s="97">
        <f aca="true" t="shared" si="0" ref="G5:G10">IF($F$6="","",$F$6)</f>
      </c>
      <c r="H5" s="18"/>
    </row>
    <row r="6" spans="1:11" s="17" customFormat="1" ht="14.25">
      <c r="A6" s="18"/>
      <c r="B6" s="18"/>
      <c r="C6" s="67" t="s">
        <v>16</v>
      </c>
      <c r="D6" s="68"/>
      <c r="E6" s="69"/>
      <c r="F6" s="89">
        <f>IF('１中学生用'!F6:K6="","",'１中学生用'!F6:K6)</f>
      </c>
      <c r="G6" s="90">
        <f t="shared" si="0"/>
      </c>
      <c r="H6" s="18"/>
      <c r="K6" s="20"/>
    </row>
    <row r="7" spans="1:8" s="17" customFormat="1" ht="14.25">
      <c r="A7" s="18"/>
      <c r="B7" s="18"/>
      <c r="C7" s="67" t="s">
        <v>5</v>
      </c>
      <c r="D7" s="68"/>
      <c r="E7" s="69"/>
      <c r="F7" s="89">
        <f>IF('１中学生用'!F7:K7="","",'１中学生用'!F7:K7)</f>
      </c>
      <c r="G7" s="90">
        <f t="shared" si="0"/>
      </c>
      <c r="H7" s="18"/>
    </row>
    <row r="8" spans="1:8" s="17" customFormat="1" ht="14.25">
      <c r="A8" s="18"/>
      <c r="B8" s="18"/>
      <c r="C8" s="67" t="s">
        <v>6</v>
      </c>
      <c r="D8" s="68"/>
      <c r="E8" s="69"/>
      <c r="F8" s="89">
        <f>IF('１中学生用'!F8:K8="","",'１中学生用'!F8:K8)</f>
      </c>
      <c r="G8" s="90">
        <f t="shared" si="0"/>
      </c>
      <c r="H8" s="18"/>
    </row>
    <row r="9" spans="1:8" s="17" customFormat="1" ht="14.25">
      <c r="A9" s="18"/>
      <c r="B9" s="18"/>
      <c r="C9" s="70" t="s">
        <v>7</v>
      </c>
      <c r="D9" s="71"/>
      <c r="E9" s="72"/>
      <c r="F9" s="91">
        <f>IF('１中学生用'!F9:K9="","",'１中学生用'!F9:K9)</f>
      </c>
      <c r="G9" s="92">
        <f t="shared" si="0"/>
      </c>
      <c r="H9" s="18"/>
    </row>
    <row r="10" spans="1:8" s="17" customFormat="1" ht="28.5" customHeight="1">
      <c r="A10" s="18"/>
      <c r="B10" s="18"/>
      <c r="C10" s="73" t="s">
        <v>9</v>
      </c>
      <c r="D10" s="74"/>
      <c r="E10" s="75"/>
      <c r="F10" s="86">
        <f>IF('１中学生用'!F10:K10="","",'１中学生用'!F10:K10)</f>
      </c>
      <c r="G10" s="88">
        <f t="shared" si="0"/>
      </c>
      <c r="H10" s="18"/>
    </row>
    <row r="11" spans="1:8" s="17" customFormat="1" ht="14.25">
      <c r="A11" s="18"/>
      <c r="B11" s="18"/>
      <c r="C11" s="22"/>
      <c r="D11" s="18"/>
      <c r="E11" s="18"/>
      <c r="F11" s="18"/>
      <c r="G11" s="18"/>
      <c r="H11" s="18"/>
    </row>
    <row r="12" spans="1:8" s="17" customFormat="1" ht="14.25">
      <c r="A12" s="18"/>
      <c r="B12" s="76" t="s">
        <v>135</v>
      </c>
      <c r="C12" s="76"/>
      <c r="D12" s="18"/>
      <c r="E12" s="18"/>
      <c r="F12" s="18"/>
      <c r="G12" s="18"/>
      <c r="H12" s="18"/>
    </row>
    <row r="13" spans="1:8" s="20" customFormat="1" ht="33" customHeight="1">
      <c r="A13" s="34"/>
      <c r="B13" s="23" t="s">
        <v>3</v>
      </c>
      <c r="C13" s="43" t="s">
        <v>71</v>
      </c>
      <c r="D13" s="23" t="s">
        <v>136</v>
      </c>
      <c r="E13" s="98" t="s">
        <v>137</v>
      </c>
      <c r="F13" s="99"/>
      <c r="G13" s="18"/>
      <c r="H13" s="34"/>
    </row>
    <row r="14" spans="1:8" ht="16.5" customHeight="1">
      <c r="A14" s="16"/>
      <c r="B14" s="41">
        <f>IF($F$6="","",$F$6)</f>
      </c>
      <c r="C14" s="2" t="s">
        <v>105</v>
      </c>
      <c r="D14" s="45"/>
      <c r="E14" s="77"/>
      <c r="F14" s="79"/>
      <c r="G14" s="18"/>
      <c r="H14" s="16"/>
    </row>
    <row r="15" spans="1:8" ht="16.5" customHeight="1">
      <c r="A15" s="16"/>
      <c r="B15" s="42">
        <f aca="true" t="shared" si="1" ref="B15:B43">IF($F$6="","",$F$6)</f>
      </c>
      <c r="C15" s="3" t="s">
        <v>106</v>
      </c>
      <c r="D15" s="46"/>
      <c r="E15" s="80"/>
      <c r="F15" s="82"/>
      <c r="G15" s="18"/>
      <c r="H15" s="16"/>
    </row>
    <row r="16" spans="1:8" ht="16.5" customHeight="1">
      <c r="A16" s="16"/>
      <c r="B16" s="42">
        <f t="shared" si="1"/>
      </c>
      <c r="C16" s="3" t="s">
        <v>107</v>
      </c>
      <c r="D16" s="46"/>
      <c r="E16" s="80"/>
      <c r="F16" s="82"/>
      <c r="G16" s="18"/>
      <c r="H16" s="16"/>
    </row>
    <row r="17" spans="1:8" ht="16.5" customHeight="1">
      <c r="A17" s="16"/>
      <c r="B17" s="42">
        <f t="shared" si="1"/>
      </c>
      <c r="C17" s="3" t="s">
        <v>108</v>
      </c>
      <c r="D17" s="46"/>
      <c r="E17" s="80"/>
      <c r="F17" s="82"/>
      <c r="G17" s="18"/>
      <c r="H17" s="16"/>
    </row>
    <row r="18" spans="1:8" ht="16.5" customHeight="1">
      <c r="A18" s="16"/>
      <c r="B18" s="42">
        <f t="shared" si="1"/>
      </c>
      <c r="C18" s="3" t="s">
        <v>109</v>
      </c>
      <c r="D18" s="46"/>
      <c r="E18" s="80"/>
      <c r="F18" s="82"/>
      <c r="G18" s="18"/>
      <c r="H18" s="16"/>
    </row>
    <row r="19" spans="1:8" ht="16.5" customHeight="1">
      <c r="A19" s="16"/>
      <c r="B19" s="42">
        <f t="shared" si="1"/>
      </c>
      <c r="C19" s="3" t="s">
        <v>110</v>
      </c>
      <c r="D19" s="46"/>
      <c r="E19" s="80"/>
      <c r="F19" s="82"/>
      <c r="G19" s="18"/>
      <c r="H19" s="16"/>
    </row>
    <row r="20" spans="1:8" ht="16.5" customHeight="1">
      <c r="A20" s="16"/>
      <c r="B20" s="42">
        <f t="shared" si="1"/>
      </c>
      <c r="C20" s="3" t="s">
        <v>111</v>
      </c>
      <c r="D20" s="46"/>
      <c r="E20" s="80"/>
      <c r="F20" s="82"/>
      <c r="G20" s="18"/>
      <c r="H20" s="16"/>
    </row>
    <row r="21" spans="1:8" ht="16.5" customHeight="1">
      <c r="A21" s="16"/>
      <c r="B21" s="42">
        <f t="shared" si="1"/>
      </c>
      <c r="C21" s="3" t="s">
        <v>112</v>
      </c>
      <c r="D21" s="46"/>
      <c r="E21" s="80"/>
      <c r="F21" s="82"/>
      <c r="G21" s="18"/>
      <c r="H21" s="16"/>
    </row>
    <row r="22" spans="1:8" ht="16.5" customHeight="1">
      <c r="A22" s="16"/>
      <c r="B22" s="42">
        <f t="shared" si="1"/>
      </c>
      <c r="C22" s="3" t="s">
        <v>113</v>
      </c>
      <c r="D22" s="46"/>
      <c r="E22" s="80"/>
      <c r="F22" s="82"/>
      <c r="G22" s="18"/>
      <c r="H22" s="16"/>
    </row>
    <row r="23" spans="1:8" ht="16.5" customHeight="1">
      <c r="A23" s="16"/>
      <c r="B23" s="42">
        <f t="shared" si="1"/>
      </c>
      <c r="C23" s="3" t="s">
        <v>114</v>
      </c>
      <c r="D23" s="46"/>
      <c r="E23" s="80"/>
      <c r="F23" s="82"/>
      <c r="G23" s="18"/>
      <c r="H23" s="16"/>
    </row>
    <row r="24" spans="1:8" ht="16.5" customHeight="1">
      <c r="A24" s="16"/>
      <c r="B24" s="42">
        <f t="shared" si="1"/>
      </c>
      <c r="C24" s="3" t="s">
        <v>115</v>
      </c>
      <c r="D24" s="46"/>
      <c r="E24" s="80"/>
      <c r="F24" s="82"/>
      <c r="G24" s="18"/>
      <c r="H24" s="16"/>
    </row>
    <row r="25" spans="1:8" ht="16.5" customHeight="1">
      <c r="A25" s="16"/>
      <c r="B25" s="42">
        <f t="shared" si="1"/>
      </c>
      <c r="C25" s="3" t="s">
        <v>116</v>
      </c>
      <c r="D25" s="46"/>
      <c r="E25" s="80"/>
      <c r="F25" s="82"/>
      <c r="G25" s="18"/>
      <c r="H25" s="16"/>
    </row>
    <row r="26" spans="1:8" ht="16.5" customHeight="1">
      <c r="A26" s="16"/>
      <c r="B26" s="42">
        <f t="shared" si="1"/>
      </c>
      <c r="C26" s="3" t="s">
        <v>117</v>
      </c>
      <c r="D26" s="46"/>
      <c r="E26" s="80"/>
      <c r="F26" s="82"/>
      <c r="G26" s="18"/>
      <c r="H26" s="16"/>
    </row>
    <row r="27" spans="1:8" ht="16.5" customHeight="1">
      <c r="A27" s="16"/>
      <c r="B27" s="42">
        <f t="shared" si="1"/>
      </c>
      <c r="C27" s="3" t="s">
        <v>118</v>
      </c>
      <c r="D27" s="46"/>
      <c r="E27" s="80"/>
      <c r="F27" s="82"/>
      <c r="G27" s="18"/>
      <c r="H27" s="16"/>
    </row>
    <row r="28" spans="1:8" ht="16.5" customHeight="1">
      <c r="A28" s="16"/>
      <c r="B28" s="42">
        <f t="shared" si="1"/>
      </c>
      <c r="C28" s="3" t="s">
        <v>119</v>
      </c>
      <c r="D28" s="46"/>
      <c r="E28" s="80"/>
      <c r="F28" s="82"/>
      <c r="G28" s="18"/>
      <c r="H28" s="16"/>
    </row>
    <row r="29" spans="1:8" ht="16.5" customHeight="1">
      <c r="A29" s="16"/>
      <c r="B29" s="42">
        <f t="shared" si="1"/>
      </c>
      <c r="C29" s="3" t="s">
        <v>120</v>
      </c>
      <c r="D29" s="46"/>
      <c r="E29" s="80"/>
      <c r="F29" s="82"/>
      <c r="G29" s="18"/>
      <c r="H29" s="16"/>
    </row>
    <row r="30" spans="1:8" ht="16.5" customHeight="1">
      <c r="A30" s="16"/>
      <c r="B30" s="42">
        <f t="shared" si="1"/>
      </c>
      <c r="C30" s="3" t="s">
        <v>121</v>
      </c>
      <c r="D30" s="46"/>
      <c r="E30" s="80"/>
      <c r="F30" s="82"/>
      <c r="G30" s="18"/>
      <c r="H30" s="16"/>
    </row>
    <row r="31" spans="1:8" ht="16.5" customHeight="1">
      <c r="A31" s="16"/>
      <c r="B31" s="42">
        <f t="shared" si="1"/>
      </c>
      <c r="C31" s="3" t="s">
        <v>122</v>
      </c>
      <c r="D31" s="46"/>
      <c r="E31" s="80"/>
      <c r="F31" s="82"/>
      <c r="G31" s="18"/>
      <c r="H31" s="16"/>
    </row>
    <row r="32" spans="1:8" ht="16.5" customHeight="1">
      <c r="A32" s="16"/>
      <c r="B32" s="42">
        <f t="shared" si="1"/>
      </c>
      <c r="C32" s="3" t="s">
        <v>123</v>
      </c>
      <c r="D32" s="46"/>
      <c r="E32" s="80"/>
      <c r="F32" s="82"/>
      <c r="G32" s="18"/>
      <c r="H32" s="16"/>
    </row>
    <row r="33" spans="1:8" ht="16.5" customHeight="1">
      <c r="A33" s="16"/>
      <c r="B33" s="42">
        <f t="shared" si="1"/>
      </c>
      <c r="C33" s="3" t="s">
        <v>124</v>
      </c>
      <c r="D33" s="46"/>
      <c r="E33" s="80"/>
      <c r="F33" s="82"/>
      <c r="G33" s="18"/>
      <c r="H33" s="16"/>
    </row>
    <row r="34" spans="1:8" ht="16.5" customHeight="1">
      <c r="A34" s="16"/>
      <c r="B34" s="42">
        <f t="shared" si="1"/>
      </c>
      <c r="C34" s="3" t="s">
        <v>125</v>
      </c>
      <c r="D34" s="46"/>
      <c r="E34" s="80"/>
      <c r="F34" s="82"/>
      <c r="G34" s="18"/>
      <c r="H34" s="16"/>
    </row>
    <row r="35" spans="1:8" ht="16.5" customHeight="1">
      <c r="A35" s="16"/>
      <c r="B35" s="42">
        <f t="shared" si="1"/>
      </c>
      <c r="C35" s="3" t="s">
        <v>126</v>
      </c>
      <c r="D35" s="46"/>
      <c r="E35" s="80"/>
      <c r="F35" s="82"/>
      <c r="G35" s="18"/>
      <c r="H35" s="16"/>
    </row>
    <row r="36" spans="1:8" ht="16.5" customHeight="1">
      <c r="A36" s="16"/>
      <c r="B36" s="42">
        <f t="shared" si="1"/>
      </c>
      <c r="C36" s="3" t="s">
        <v>127</v>
      </c>
      <c r="D36" s="46"/>
      <c r="E36" s="80"/>
      <c r="F36" s="82"/>
      <c r="G36" s="18"/>
      <c r="H36" s="16"/>
    </row>
    <row r="37" spans="1:8" ht="16.5" customHeight="1">
      <c r="A37" s="16"/>
      <c r="B37" s="42">
        <f t="shared" si="1"/>
      </c>
      <c r="C37" s="3" t="s">
        <v>128</v>
      </c>
      <c r="D37" s="46"/>
      <c r="E37" s="80"/>
      <c r="F37" s="82"/>
      <c r="G37" s="18"/>
      <c r="H37" s="16"/>
    </row>
    <row r="38" spans="1:8" ht="16.5" customHeight="1">
      <c r="A38" s="16"/>
      <c r="B38" s="42">
        <f t="shared" si="1"/>
      </c>
      <c r="C38" s="3" t="s">
        <v>129</v>
      </c>
      <c r="D38" s="46"/>
      <c r="E38" s="80"/>
      <c r="F38" s="82"/>
      <c r="G38" s="18"/>
      <c r="H38" s="16"/>
    </row>
    <row r="39" spans="1:8" ht="16.5" customHeight="1">
      <c r="A39" s="16"/>
      <c r="B39" s="42">
        <f t="shared" si="1"/>
      </c>
      <c r="C39" s="3" t="s">
        <v>130</v>
      </c>
      <c r="D39" s="46"/>
      <c r="E39" s="80"/>
      <c r="F39" s="82"/>
      <c r="G39" s="18"/>
      <c r="H39" s="16"/>
    </row>
    <row r="40" spans="1:8" ht="16.5" customHeight="1">
      <c r="A40" s="16"/>
      <c r="B40" s="42">
        <f t="shared" si="1"/>
      </c>
      <c r="C40" s="3" t="s">
        <v>131</v>
      </c>
      <c r="D40" s="46"/>
      <c r="E40" s="80"/>
      <c r="F40" s="82"/>
      <c r="G40" s="18"/>
      <c r="H40" s="16"/>
    </row>
    <row r="41" spans="1:8" ht="16.5" customHeight="1">
      <c r="A41" s="16"/>
      <c r="B41" s="42">
        <f t="shared" si="1"/>
      </c>
      <c r="C41" s="3" t="s">
        <v>132</v>
      </c>
      <c r="D41" s="46"/>
      <c r="E41" s="80"/>
      <c r="F41" s="82"/>
      <c r="G41" s="18"/>
      <c r="H41" s="16"/>
    </row>
    <row r="42" spans="1:8" ht="16.5" customHeight="1">
      <c r="A42" s="16"/>
      <c r="B42" s="42">
        <f t="shared" si="1"/>
      </c>
      <c r="C42" s="3" t="s">
        <v>133</v>
      </c>
      <c r="D42" s="46"/>
      <c r="E42" s="80"/>
      <c r="F42" s="82"/>
      <c r="G42" s="18"/>
      <c r="H42" s="16"/>
    </row>
    <row r="43" spans="1:8" ht="16.5" customHeight="1">
      <c r="A43" s="16"/>
      <c r="B43" s="42">
        <f t="shared" si="1"/>
      </c>
      <c r="C43" s="3" t="s">
        <v>134</v>
      </c>
      <c r="D43" s="46"/>
      <c r="E43" s="80"/>
      <c r="F43" s="82"/>
      <c r="G43" s="18"/>
      <c r="H43" s="16"/>
    </row>
  </sheetData>
  <sheetProtection insertRows="0"/>
  <mergeCells count="48">
    <mergeCell ref="A1:H1"/>
    <mergeCell ref="B2:G2"/>
    <mergeCell ref="B3:G3"/>
    <mergeCell ref="B4:G4"/>
    <mergeCell ref="C5:E5"/>
    <mergeCell ref="F5:G5"/>
    <mergeCell ref="C6:E6"/>
    <mergeCell ref="F6:G6"/>
    <mergeCell ref="C7:E7"/>
    <mergeCell ref="F7:G7"/>
    <mergeCell ref="C8:E8"/>
    <mergeCell ref="F8:G8"/>
    <mergeCell ref="C9:E9"/>
    <mergeCell ref="F9:G9"/>
    <mergeCell ref="C10:E10"/>
    <mergeCell ref="F10:G10"/>
    <mergeCell ref="B12:C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</mergeCells>
  <dataValidations count="2">
    <dataValidation allowBlank="1" showInputMessage="1" showErrorMessage="1" imeMode="off" sqref="F9"/>
    <dataValidation allowBlank="1" showInputMessage="1" showErrorMessage="1" imeMode="on" sqref="F5:F8 F10 D14:F43"/>
  </dataValidations>
  <printOptions horizontalCentered="1"/>
  <pageMargins left="0.7874015748031497" right="0.5905511811023623" top="0.7874015748031497" bottom="0.5905511811023623" header="0.31496062992125984" footer="0.31496062992125984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8.796875" defaultRowHeight="15"/>
  <cols>
    <col min="1" max="1" width="6" style="6" bestFit="1" customWidth="1"/>
    <col min="2" max="2" width="25" style="0" bestFit="1" customWidth="1"/>
  </cols>
  <sheetData>
    <row r="1" spans="1:2" s="7" customFormat="1" ht="14.25">
      <c r="A1" s="7" t="s">
        <v>17</v>
      </c>
      <c r="B1" s="7" t="s">
        <v>18</v>
      </c>
    </row>
    <row r="2" spans="1:2" ht="14.25">
      <c r="A2" s="6" t="s">
        <v>19</v>
      </c>
      <c r="B2" t="s">
        <v>20</v>
      </c>
    </row>
    <row r="3" spans="1:2" ht="14.25">
      <c r="A3" s="6" t="s">
        <v>21</v>
      </c>
      <c r="B3" t="s">
        <v>22</v>
      </c>
    </row>
    <row r="4" spans="1:2" ht="14.25">
      <c r="A4" s="6" t="s">
        <v>23</v>
      </c>
      <c r="B4" t="s">
        <v>24</v>
      </c>
    </row>
    <row r="5" spans="1:2" ht="14.25">
      <c r="A5" s="6" t="s">
        <v>25</v>
      </c>
      <c r="B5" t="s">
        <v>26</v>
      </c>
    </row>
    <row r="6" spans="1:2" ht="14.25">
      <c r="A6" s="6" t="s">
        <v>27</v>
      </c>
      <c r="B6" t="s">
        <v>165</v>
      </c>
    </row>
    <row r="7" spans="1:2" ht="14.25">
      <c r="A7" s="6" t="s">
        <v>28</v>
      </c>
      <c r="B7" t="s">
        <v>30</v>
      </c>
    </row>
    <row r="8" spans="1:2" ht="14.25">
      <c r="A8" s="6" t="s">
        <v>29</v>
      </c>
      <c r="B8" t="s">
        <v>176</v>
      </c>
    </row>
    <row r="9" spans="1:2" ht="14.25">
      <c r="A9" s="6" t="s">
        <v>31</v>
      </c>
      <c r="B9" t="s">
        <v>175</v>
      </c>
    </row>
    <row r="10" spans="1:2" ht="14.25">
      <c r="A10" s="6" t="s">
        <v>32</v>
      </c>
      <c r="B10" t="s">
        <v>34</v>
      </c>
    </row>
    <row r="11" spans="1:2" ht="14.25">
      <c r="A11" s="6" t="s">
        <v>33</v>
      </c>
      <c r="B11" t="s">
        <v>36</v>
      </c>
    </row>
    <row r="12" spans="1:2" ht="14.25">
      <c r="A12" s="6" t="s">
        <v>35</v>
      </c>
      <c r="B12" t="s">
        <v>38</v>
      </c>
    </row>
    <row r="13" spans="1:2" ht="14.25">
      <c r="A13" s="6" t="s">
        <v>37</v>
      </c>
      <c r="B13" t="s">
        <v>40</v>
      </c>
    </row>
    <row r="14" spans="1:2" ht="14.25">
      <c r="A14" s="6" t="s">
        <v>39</v>
      </c>
      <c r="B14" t="s">
        <v>166</v>
      </c>
    </row>
    <row r="15" spans="1:2" ht="14.25">
      <c r="A15" s="6" t="s">
        <v>41</v>
      </c>
      <c r="B15" t="s">
        <v>167</v>
      </c>
    </row>
    <row r="16" spans="1:2" ht="14.25">
      <c r="A16" s="6" t="s">
        <v>42</v>
      </c>
      <c r="B16" t="s">
        <v>168</v>
      </c>
    </row>
    <row r="17" spans="1:2" ht="14.25">
      <c r="A17" s="6" t="s">
        <v>43</v>
      </c>
      <c r="B17" t="s">
        <v>14</v>
      </c>
    </row>
  </sheetData>
  <sheetProtection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8.796875" defaultRowHeight="15"/>
  <cols>
    <col min="1" max="1" width="6" style="6" bestFit="1" customWidth="1"/>
    <col min="2" max="2" width="25" style="0" bestFit="1" customWidth="1"/>
  </cols>
  <sheetData>
    <row r="1" spans="1:2" s="7" customFormat="1" ht="14.25">
      <c r="A1" s="7" t="s">
        <v>44</v>
      </c>
      <c r="B1" s="7" t="s">
        <v>45</v>
      </c>
    </row>
    <row r="2" spans="1:2" ht="14.25">
      <c r="A2" s="6">
        <v>1</v>
      </c>
      <c r="B2" t="s">
        <v>169</v>
      </c>
    </row>
    <row r="3" spans="1:2" ht="14.25">
      <c r="A3" s="6">
        <v>2</v>
      </c>
      <c r="B3" t="s">
        <v>46</v>
      </c>
    </row>
    <row r="4" spans="1:2" ht="14.25">
      <c r="A4" s="6">
        <v>3</v>
      </c>
      <c r="B4" t="s">
        <v>47</v>
      </c>
    </row>
    <row r="5" spans="1:2" ht="14.25">
      <c r="A5" s="6">
        <v>4</v>
      </c>
      <c r="B5" t="s">
        <v>48</v>
      </c>
    </row>
    <row r="6" spans="1:2" ht="14.25">
      <c r="A6" s="6">
        <v>5</v>
      </c>
      <c r="B6" t="s">
        <v>49</v>
      </c>
    </row>
    <row r="7" spans="1:2" ht="14.25">
      <c r="A7" s="6">
        <v>6</v>
      </c>
      <c r="B7" t="s">
        <v>50</v>
      </c>
    </row>
    <row r="8" spans="1:2" ht="14.25">
      <c r="A8" s="6">
        <v>7</v>
      </c>
      <c r="B8" t="s">
        <v>51</v>
      </c>
    </row>
    <row r="9" spans="1:2" ht="14.25">
      <c r="A9" s="6">
        <v>8</v>
      </c>
      <c r="B9" t="s">
        <v>52</v>
      </c>
    </row>
    <row r="10" spans="1:2" ht="14.25">
      <c r="A10" s="6">
        <v>9</v>
      </c>
      <c r="B10" t="s">
        <v>53</v>
      </c>
    </row>
    <row r="11" spans="1:2" ht="14.25">
      <c r="A11" s="6">
        <v>10</v>
      </c>
      <c r="B11" t="s">
        <v>54</v>
      </c>
    </row>
    <row r="12" spans="1:2" ht="14.25">
      <c r="A12" s="6">
        <v>11</v>
      </c>
      <c r="B12" t="s">
        <v>55</v>
      </c>
    </row>
    <row r="13" spans="1:2" ht="14.25">
      <c r="A13" s="6">
        <v>12</v>
      </c>
      <c r="B13" t="s">
        <v>56</v>
      </c>
    </row>
    <row r="14" spans="1:2" ht="14.25">
      <c r="A14" s="6">
        <v>13</v>
      </c>
      <c r="B14" t="s">
        <v>57</v>
      </c>
    </row>
    <row r="15" spans="1:2" ht="14.25">
      <c r="A15" s="6">
        <v>14</v>
      </c>
      <c r="B15" t="s">
        <v>58</v>
      </c>
    </row>
    <row r="16" spans="1:2" ht="14.25">
      <c r="A16" s="6">
        <v>15</v>
      </c>
      <c r="B16" t="s">
        <v>59</v>
      </c>
    </row>
    <row r="17" spans="1:2" ht="14.25">
      <c r="A17" s="6">
        <v>16</v>
      </c>
      <c r="B17" t="s">
        <v>60</v>
      </c>
    </row>
    <row r="18" spans="1:2" ht="14.25">
      <c r="A18" s="6">
        <v>17</v>
      </c>
      <c r="B18" t="s">
        <v>61</v>
      </c>
    </row>
    <row r="19" spans="1:2" ht="14.25">
      <c r="A19" s="6">
        <v>18</v>
      </c>
      <c r="B19" t="s">
        <v>62</v>
      </c>
    </row>
    <row r="20" spans="1:2" ht="14.25">
      <c r="A20" s="6">
        <v>19</v>
      </c>
      <c r="B20" t="s">
        <v>63</v>
      </c>
    </row>
    <row r="21" spans="1:2" ht="14.25">
      <c r="A21" s="6">
        <v>20</v>
      </c>
      <c r="B21" t="s">
        <v>64</v>
      </c>
    </row>
    <row r="22" spans="1:2" ht="14.25">
      <c r="A22" s="6">
        <v>21</v>
      </c>
      <c r="B22" t="s">
        <v>65</v>
      </c>
    </row>
    <row r="23" spans="1:2" ht="14.25">
      <c r="A23" s="6">
        <v>22</v>
      </c>
      <c r="B23" t="s">
        <v>66</v>
      </c>
    </row>
    <row r="24" spans="1:2" ht="14.25">
      <c r="A24" s="6">
        <v>23</v>
      </c>
      <c r="B24" t="s">
        <v>14</v>
      </c>
    </row>
  </sheetData>
  <sheetProtection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2012-06-10T04:20:30Z</dcterms:created>
  <dcterms:modified xsi:type="dcterms:W3CDTF">2019-05-28T00:55:07Z</dcterms:modified>
  <cp:category/>
  <cp:version/>
  <cp:contentType/>
  <cp:contentStatus/>
</cp:coreProperties>
</file>